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P:\Osakond\ITS\!LOENDUS\Tulemused\202112 Jõelähtme\"/>
    </mc:Choice>
  </mc:AlternateContent>
  <xr:revisionPtr revIDLastSave="0" documentId="13_ncr:1_{6E7D8DEF-C12A-487D-9183-CB21C25104DC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Haljava tee" sheetId="1" r:id="rId1"/>
    <sheet name="Saha tee" sheetId="2" r:id="rId2"/>
    <sheet name="Teisendusteguri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" l="1"/>
  <c r="K26" i="2" s="1"/>
  <c r="J20" i="2"/>
  <c r="J26" i="2" s="1"/>
  <c r="I20" i="2"/>
  <c r="L20" i="2" s="1"/>
  <c r="K19" i="2"/>
  <c r="K25" i="2" s="1"/>
  <c r="K27" i="2" s="1"/>
  <c r="J19" i="2"/>
  <c r="I19" i="2"/>
  <c r="I25" i="1"/>
  <c r="B7" i="3"/>
  <c r="J21" i="1"/>
  <c r="J20" i="1"/>
  <c r="J26" i="1" s="1"/>
  <c r="K20" i="1"/>
  <c r="K26" i="1" s="1"/>
  <c r="I20" i="1"/>
  <c r="I26" i="1" s="1"/>
  <c r="L26" i="1" s="1"/>
  <c r="J19" i="1"/>
  <c r="J25" i="1" s="1"/>
  <c r="K19" i="1"/>
  <c r="K21" i="1" s="1"/>
  <c r="I19" i="1"/>
  <c r="I21" i="1" s="1"/>
  <c r="C7" i="3"/>
  <c r="D7" i="3"/>
  <c r="J27" i="1" l="1"/>
  <c r="K25" i="1"/>
  <c r="K27" i="1" s="1"/>
  <c r="L19" i="1"/>
  <c r="L20" i="1"/>
  <c r="L19" i="2"/>
  <c r="L21" i="2" s="1"/>
  <c r="J25" i="2"/>
  <c r="J27" i="2" s="1"/>
  <c r="I21" i="2"/>
  <c r="I25" i="2"/>
  <c r="I26" i="2"/>
  <c r="L26" i="2" s="1"/>
  <c r="J21" i="2"/>
  <c r="K21" i="2"/>
  <c r="I27" i="1"/>
  <c r="L21" i="1" l="1"/>
  <c r="L25" i="1"/>
  <c r="L27" i="1" s="1"/>
  <c r="L25" i="2"/>
  <c r="L27" i="2" s="1"/>
  <c r="I27" i="2"/>
</calcChain>
</file>

<file path=xl/sharedStrings.xml><?xml version="1.0" encoding="utf-8"?>
<sst xmlns="http://schemas.openxmlformats.org/spreadsheetml/2006/main" count="259" uniqueCount="116">
  <si>
    <t>19:15 - 19:30</t>
  </si>
  <si>
    <t>SAPA</t>
  </si>
  <si>
    <t>VAAB</t>
  </si>
  <si>
    <t>AR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</si>
  <si>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</si>
  <si>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</si>
  <si>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</si>
  <si>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</si>
  <si>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</si>
  <si>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</si>
  <si>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</si>
  <si>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</si>
  <si>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21:45 - 22:00</t>
  </si>
  <si>
    <t>21:30 - 21:45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</si>
  <si>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</si>
  <si>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</si>
  <si>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</si>
  <si>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</si>
  <si>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</si>
  <si>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</si>
  <si>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</si>
  <si>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23:45 - 00:00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</si>
  <si>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</si>
  <si>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</si>
  <si>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</si>
  <si>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</si>
  <si>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</si>
  <si>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</si>
  <si>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</si>
  <si>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</si>
  <si>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</si>
  <si>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</si>
  <si>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</si>
  <si>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</si>
  <si>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</si>
  <si>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</si>
  <si>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</si>
  <si>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</si>
  <si>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</si>
  <si>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</si>
  <si>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</si>
  <si>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</si>
  <si>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</si>
  <si>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</si>
  <si>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</si>
  <si>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</si>
  <si>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</si>
  <si>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</si>
  <si>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</si>
  <si>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</si>
  <si>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</si>
  <si>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</si>
  <si>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</si>
  <si>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</si>
  <si>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</si>
  <si>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</si>
  <si>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</si>
  <si>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</si>
  <si>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</si>
  <si>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</si>
  <si>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</si>
  <si>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</si>
  <si>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</si>
  <si>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</si>
  <si>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</si>
  <si>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</si>
  <si>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</si>
  <si>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</si>
  <si>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</si>
  <si>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</si>
  <si>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</si>
  <si>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</si>
  <si>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</si>
  <si>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</si>
  <si>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</si>
  <si>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</si>
  <si>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</si>
  <si>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</si>
  <si>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</si>
  <si>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</si>
  <si>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</si>
  <si>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</si>
  <si>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</si>
  <si>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</si>
  <si>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</si>
  <si>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</si>
  <si>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</si>
  <si>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</si>
  <si>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</si>
  <si>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</si>
  <si>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</si>
  <si>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</si>
  <si>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</si>
  <si>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</si>
  <si>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</si>
  <si>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</si>
  <si>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</si>
  <si>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</si>
  <si>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</si>
  <si>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 xml:space="preserve"> </t>
  </si>
  <si>
    <t>Tee nr 2451001 Saha tee, km 1.44</t>
  </si>
  <si>
    <t>Aeg</t>
  </si>
  <si>
    <t>Mõõtepunkt:</t>
  </si>
  <si>
    <t>AKÖL 2020</t>
  </si>
  <si>
    <t>KÖL 14.12.2021</t>
  </si>
  <si>
    <t>Teisendustegur</t>
  </si>
  <si>
    <t>Tallinna liiklusloendur Laagna - Kärberi LSS</t>
  </si>
  <si>
    <t>Suund A-B</t>
  </si>
  <si>
    <t>Suund B-A</t>
  </si>
  <si>
    <t>Asukoht:</t>
  </si>
  <si>
    <t>Lat:</t>
  </si>
  <si>
    <t>Lon:</t>
  </si>
  <si>
    <t>Kokku</t>
  </si>
  <si>
    <t>Teisendus aasta keskmiseks ööpäevaseks liiklussageduseks</t>
  </si>
  <si>
    <t>Loendus 24h</t>
  </si>
  <si>
    <t>Tee nr 2451236 Haljava tee, km 0.716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</si>
</sst>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right"/>
    </xf>
    <xf numFmtId="164" fontId="1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/>
    <xf numFmtId="1" fontId="1" fillId="0" borderId="0" xfId="0" quotePrefix="1" applyNumberFormat="1" applyFont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58758</xdr:colOff>
      <xdr:row>0</xdr:row>
      <xdr:rowOff>3175</xdr:rowOff>
    </xdr:from>
    <xdr:to>
      <xdr:col>11</xdr:col>
      <xdr:colOff>610813</xdr:colOff>
      <xdr:row>11</xdr:row>
      <xdr:rowOff>78212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7483" y="3175"/>
          <a:ext cx="3333355" cy="2170537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8</xdr:row>
      <xdr:rowOff>57150</xdr:rowOff>
    </xdr:from>
    <xdr:to>
      <xdr:col>7</xdr:col>
      <xdr:colOff>600075</xdr:colOff>
      <xdr:row>10</xdr:row>
      <xdr:rowOff>76200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401475B0-97F9-4979-A23F-42509DE652B8}"/>
            </a:ext>
          </a:extLst>
        </xdr:cNvPr>
        <xdr:cNvSpPr/>
      </xdr:nvSpPr>
      <xdr:spPr>
        <a:xfrm>
          <a:off x="5181600" y="1581150"/>
          <a:ext cx="457200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t-EE" sz="2400"/>
            <a:t>A</a:t>
          </a:r>
          <a:endParaRPr lang="et-EE" sz="1100"/>
        </a:p>
      </xdr:txBody>
    </xdr:sp>
    <xdr:clientData/>
  </xdr:twoCellAnchor>
  <xdr:twoCellAnchor>
    <xdr:from>
      <xdr:col>10</xdr:col>
      <xdr:colOff>447675</xdr:colOff>
      <xdr:row>0</xdr:row>
      <xdr:rowOff>123825</xdr:rowOff>
    </xdr:from>
    <xdr:to>
      <xdr:col>11</xdr:col>
      <xdr:colOff>295275</xdr:colOff>
      <xdr:row>2</xdr:row>
      <xdr:rowOff>142875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DEE9EE92-DFF5-4F32-BD46-CF27346630E7}"/>
            </a:ext>
          </a:extLst>
        </xdr:cNvPr>
        <xdr:cNvSpPr/>
      </xdr:nvSpPr>
      <xdr:spPr>
        <a:xfrm>
          <a:off x="7658100" y="123825"/>
          <a:ext cx="457200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t-EE" sz="2400"/>
            <a:t>B</a:t>
          </a:r>
          <a:endParaRPr lang="et-EE" sz="1100"/>
        </a:p>
      </xdr:txBody>
    </xdr:sp>
    <xdr:clientData/>
  </xdr:twoCellAnchor>
  <xdr:twoCellAnchor>
    <xdr:from>
      <xdr:col>9</xdr:col>
      <xdr:colOff>361950</xdr:colOff>
      <xdr:row>6</xdr:row>
      <xdr:rowOff>114301</xdr:rowOff>
    </xdr:from>
    <xdr:to>
      <xdr:col>11</xdr:col>
      <xdr:colOff>485775</xdr:colOff>
      <xdr:row>10</xdr:row>
      <xdr:rowOff>47625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1596DCEA-2463-4C81-A609-B7FCFD2D7366}"/>
            </a:ext>
          </a:extLst>
        </xdr:cNvPr>
        <xdr:cNvSpPr/>
      </xdr:nvSpPr>
      <xdr:spPr>
        <a:xfrm>
          <a:off x="6962775" y="1257301"/>
          <a:ext cx="1343025" cy="6953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t-EE" sz="1800"/>
            <a:t>N</a:t>
          </a:r>
          <a:endParaRPr lang="et-E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755071</xdr:colOff>
      <xdr:row>1</xdr:row>
      <xdr:rowOff>14144</xdr:rowOff>
    </xdr:from>
    <xdr:ext cx="3283529" cy="1991723"/>
    <xdr:pic>
      <xdr:nvPicPr>
        <xdr:cNvPr id="2" name="Picture 1">
          <a:extLst>
            <a:ext uri="{FF2B5EF4-FFF2-40B4-BE49-F238E27FC236}">
              <a16:creationId xmlns:a16="http://schemas.microsoft.com/office/drawing/2014/main" id="{71CA7426-76D9-49F9-A241-B02CA0565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6096" y="204644"/>
          <a:ext cx="3283529" cy="1991723"/>
        </a:xfrm>
        <a:prstGeom prst="rect">
          <a:avLst/>
        </a:prstGeom>
      </xdr:spPr>
    </xdr:pic>
    <xdr:clientData/>
  </xdr:oneCellAnchor>
  <xdr:twoCellAnchor>
    <xdr:from>
      <xdr:col>7</xdr:col>
      <xdr:colOff>95250</xdr:colOff>
      <xdr:row>8</xdr:row>
      <xdr:rowOff>133350</xdr:rowOff>
    </xdr:from>
    <xdr:to>
      <xdr:col>7</xdr:col>
      <xdr:colOff>552450</xdr:colOff>
      <xdr:row>10</xdr:row>
      <xdr:rowOff>152400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938A757-FD9E-48B4-AEDD-CCBA33321528}"/>
            </a:ext>
          </a:extLst>
        </xdr:cNvPr>
        <xdr:cNvSpPr/>
      </xdr:nvSpPr>
      <xdr:spPr>
        <a:xfrm>
          <a:off x="5248275" y="1657350"/>
          <a:ext cx="457200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t-EE" sz="2400"/>
            <a:t>A</a:t>
          </a:r>
          <a:endParaRPr lang="et-EE" sz="1100"/>
        </a:p>
      </xdr:txBody>
    </xdr:sp>
    <xdr:clientData/>
  </xdr:twoCellAnchor>
  <xdr:twoCellAnchor>
    <xdr:from>
      <xdr:col>10</xdr:col>
      <xdr:colOff>514350</xdr:colOff>
      <xdr:row>1</xdr:row>
      <xdr:rowOff>76200</xdr:rowOff>
    </xdr:from>
    <xdr:to>
      <xdr:col>11</xdr:col>
      <xdr:colOff>361950</xdr:colOff>
      <xdr:row>3</xdr:row>
      <xdr:rowOff>95250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220AA964-C6FB-4D61-AF66-66E57EBE5320}"/>
            </a:ext>
          </a:extLst>
        </xdr:cNvPr>
        <xdr:cNvSpPr/>
      </xdr:nvSpPr>
      <xdr:spPr>
        <a:xfrm>
          <a:off x="7781925" y="266700"/>
          <a:ext cx="457200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t-EE" sz="2400"/>
            <a:t>B</a:t>
          </a:r>
          <a:endParaRPr lang="et-E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9"/>
  <sheetViews>
    <sheetView zoomScaleNormal="100" workbookViewId="0">
      <selection activeCell="L14" sqref="L14"/>
    </sheetView>
  </sheetViews>
  <sheetFormatPr defaultRowHeight="14.4" x14ac:dyDescent="0.3"/>
  <cols>
    <col min="1" max="1" width="20.109375" customWidth="1"/>
    <col min="2" max="2" width="5.6640625" style="2" bestFit="1" customWidth="1"/>
    <col min="3" max="3" width="6" style="2" bestFit="1" customWidth="1"/>
    <col min="4" max="4" width="3.44140625" style="2" bestFit="1" customWidth="1"/>
    <col min="5" max="5" width="5.6640625" style="4" bestFit="1" customWidth="1"/>
    <col min="6" max="6" width="6" bestFit="1" customWidth="1"/>
    <col min="7" max="7" width="3.44140625" bestFit="1" customWidth="1"/>
    <col min="8" max="8" width="13.88671875" customWidth="1"/>
    <col min="9" max="9" width="9.5546875" bestFit="1" customWidth="1"/>
    <col min="12" max="12" width="9.5546875" bestFit="1" customWidth="1"/>
  </cols>
  <sheetData>
    <row r="1" spans="1:10" x14ac:dyDescent="0.3">
      <c r="B1" s="14" t="s">
        <v>107</v>
      </c>
      <c r="C1" s="14"/>
      <c r="D1" s="14"/>
      <c r="E1" s="14" t="s">
        <v>108</v>
      </c>
      <c r="F1" s="14"/>
      <c r="G1" s="14"/>
    </row>
    <row r="2" spans="1:10" x14ac:dyDescent="0.3">
      <c r="A2" t="s">
        <v>101</v>
      </c>
      <c r="B2" s="2" t="s">
        <v>1</v>
      </c>
      <c r="C2" s="2" t="s">
        <v>2</v>
      </c>
      <c r="D2" s="2" t="s">
        <v>3</v>
      </c>
      <c r="E2" s="2" t="s">
        <v>1</v>
      </c>
      <c r="F2" s="2" t="s">
        <v>2</v>
      </c>
      <c r="G2" s="2" t="s">
        <v>3</v>
      </c>
    </row>
    <row r="3" spans="1:10" x14ac:dyDescent="0.3">
      <c r="A3" t="s">
        <v>22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I3" s="4"/>
      <c r="J3" s="4"/>
    </row>
    <row r="4" spans="1:10" x14ac:dyDescent="0.3">
      <c r="A4" t="s">
        <v>23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I4" s="4"/>
      <c r="J4" s="4"/>
    </row>
    <row r="5" spans="1:10" x14ac:dyDescent="0.3">
      <c r="A5" t="s">
        <v>24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I5" s="4"/>
      <c r="J5" s="4"/>
    </row>
    <row r="6" spans="1:10" x14ac:dyDescent="0.3">
      <c r="A6" t="s">
        <v>25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I6" s="4"/>
      <c r="J6" s="4"/>
    </row>
    <row r="7" spans="1:10" x14ac:dyDescent="0.3">
      <c r="A7" t="s">
        <v>26</v>
      </c>
      <c r="B7" s="2">
        <v>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I7" s="4"/>
      <c r="J7" s="4"/>
    </row>
    <row r="8" spans="1:10" x14ac:dyDescent="0.3">
      <c r="A8" t="s">
        <v>27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I8" s="4"/>
      <c r="J8" s="4"/>
    </row>
    <row r="9" spans="1:10" x14ac:dyDescent="0.3">
      <c r="A9" t="s">
        <v>28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I9" s="4"/>
      <c r="J9" s="4"/>
    </row>
    <row r="10" spans="1:10" x14ac:dyDescent="0.3">
      <c r="A10" t="s">
        <v>29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I10" s="4"/>
      <c r="J10" s="4"/>
    </row>
    <row r="11" spans="1:10" x14ac:dyDescent="0.3">
      <c r="A11" t="s">
        <v>30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I11" s="4"/>
      <c r="J11" s="4"/>
    </row>
    <row r="12" spans="1:10" x14ac:dyDescent="0.3">
      <c r="A12" t="s">
        <v>31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I12" s="4"/>
      <c r="J12" s="4"/>
    </row>
    <row r="13" spans="1:10" x14ac:dyDescent="0.3">
      <c r="A13" t="s">
        <v>32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t="s">
        <v>109</v>
      </c>
      <c r="I13" s="4"/>
      <c r="J13" s="4"/>
    </row>
    <row r="14" spans="1:10" x14ac:dyDescent="0.3">
      <c r="A14" t="s">
        <v>33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6" t="s">
        <v>115</v>
      </c>
      <c r="I14" s="4"/>
      <c r="J14" s="4"/>
    </row>
    <row r="15" spans="1:10" x14ac:dyDescent="0.3">
      <c r="A15" t="s">
        <v>34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t="s">
        <v>110</v>
      </c>
      <c r="I15" s="6">
        <v>59.430311000000003</v>
      </c>
      <c r="J15" s="4"/>
    </row>
    <row r="16" spans="1:10" x14ac:dyDescent="0.3">
      <c r="A16" t="s">
        <v>35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t="s">
        <v>111</v>
      </c>
      <c r="I16" s="4">
        <v>25.130483000000002</v>
      </c>
      <c r="J16" s="4"/>
    </row>
    <row r="17" spans="1:12" x14ac:dyDescent="0.3">
      <c r="A17" t="s">
        <v>36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6"/>
      <c r="I17" s="4"/>
      <c r="J17" s="4"/>
    </row>
    <row r="18" spans="1:12" x14ac:dyDescent="0.3">
      <c r="A18" t="s">
        <v>37</v>
      </c>
      <c r="B18" s="2">
        <v>0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  <c r="H18" s="6" t="s">
        <v>114</v>
      </c>
      <c r="I18" s="4" t="s">
        <v>1</v>
      </c>
      <c r="J18" s="4" t="s">
        <v>2</v>
      </c>
      <c r="K18" t="s">
        <v>3</v>
      </c>
      <c r="L18" t="s">
        <v>112</v>
      </c>
    </row>
    <row r="19" spans="1:12" x14ac:dyDescent="0.3">
      <c r="A19" t="s">
        <v>38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6" t="s">
        <v>107</v>
      </c>
      <c r="I19" s="4">
        <f>SUM(B:B)</f>
        <v>41</v>
      </c>
      <c r="J19" s="4">
        <f t="shared" ref="J19:K19" si="0">SUM(C:C)</f>
        <v>3</v>
      </c>
      <c r="K19" s="4">
        <f t="shared" si="0"/>
        <v>3</v>
      </c>
      <c r="L19">
        <f>I19+J19+K19</f>
        <v>47</v>
      </c>
    </row>
    <row r="20" spans="1:12" x14ac:dyDescent="0.3">
      <c r="A20" t="s">
        <v>39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6" t="s">
        <v>108</v>
      </c>
      <c r="I20" s="4">
        <f>SUM(E:E)</f>
        <v>43</v>
      </c>
      <c r="J20" s="4">
        <f t="shared" ref="J20:K20" si="1">SUM(F:F)</f>
        <v>4</v>
      </c>
      <c r="K20" s="4">
        <f t="shared" si="1"/>
        <v>4</v>
      </c>
      <c r="L20">
        <f>I20+J20+K20</f>
        <v>51</v>
      </c>
    </row>
    <row r="21" spans="1:12" x14ac:dyDescent="0.3">
      <c r="A21" t="s">
        <v>40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8" t="s">
        <v>112</v>
      </c>
      <c r="I21" s="9">
        <f>I19+I20</f>
        <v>84</v>
      </c>
      <c r="J21" s="9">
        <f t="shared" ref="J21:L21" si="2">J19+J20</f>
        <v>7</v>
      </c>
      <c r="K21" s="9">
        <f t="shared" si="2"/>
        <v>7</v>
      </c>
      <c r="L21" s="9">
        <f t="shared" si="2"/>
        <v>98</v>
      </c>
    </row>
    <row r="22" spans="1:12" x14ac:dyDescent="0.3">
      <c r="A22" t="s">
        <v>41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I22" s="5"/>
      <c r="J22" s="4"/>
    </row>
    <row r="23" spans="1:12" x14ac:dyDescent="0.3">
      <c r="A23" t="s">
        <v>42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6" t="s">
        <v>113</v>
      </c>
      <c r="I23" s="5"/>
      <c r="J23" s="4"/>
    </row>
    <row r="24" spans="1:12" x14ac:dyDescent="0.3">
      <c r="A24" t="s">
        <v>43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6"/>
      <c r="I24" s="4" t="s">
        <v>1</v>
      </c>
      <c r="J24" s="4" t="s">
        <v>2</v>
      </c>
      <c r="K24" t="s">
        <v>3</v>
      </c>
      <c r="L24" t="s">
        <v>112</v>
      </c>
    </row>
    <row r="25" spans="1:12" x14ac:dyDescent="0.3">
      <c r="A25" t="s">
        <v>44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6" t="s">
        <v>107</v>
      </c>
      <c r="I25" s="11">
        <f>I19*Teisendustegurid!B$7</f>
        <v>60.730764371446625</v>
      </c>
      <c r="J25" s="11">
        <f>J19*Teisendustegurid!C$7</f>
        <v>5.8282828282828278</v>
      </c>
      <c r="K25" s="11">
        <f>K19*Teisendustegurid!D$7</f>
        <v>4.4113924050632907</v>
      </c>
      <c r="L25" s="12">
        <f>I25+J25+K25</f>
        <v>70.970439604792745</v>
      </c>
    </row>
    <row r="26" spans="1:12" x14ac:dyDescent="0.3">
      <c r="A26" t="s">
        <v>45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6" t="s">
        <v>108</v>
      </c>
      <c r="I26" s="11">
        <f>I20*Teisendustegurid!B$7</f>
        <v>63.693240682248899</v>
      </c>
      <c r="J26" s="11">
        <f>J20*Teisendustegurid!C$7</f>
        <v>7.7710437710437708</v>
      </c>
      <c r="K26" s="11">
        <f>K20*Teisendustegurid!D$7</f>
        <v>5.8818565400843879</v>
      </c>
      <c r="L26" s="12">
        <f>I26+J26+K26</f>
        <v>77.346140993377048</v>
      </c>
    </row>
    <row r="27" spans="1:12" x14ac:dyDescent="0.3">
      <c r="A27" t="s">
        <v>46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8" t="s">
        <v>112</v>
      </c>
      <c r="I27" s="13">
        <f>I25+I26</f>
        <v>124.42400505369552</v>
      </c>
      <c r="J27" s="13">
        <f t="shared" ref="J27" si="3">J25+J26</f>
        <v>13.599326599326599</v>
      </c>
      <c r="K27" s="13">
        <f t="shared" ref="K27" si="4">K25+K26</f>
        <v>10.293248945147678</v>
      </c>
      <c r="L27" s="13">
        <f t="shared" ref="L27" si="5">L25+L26</f>
        <v>148.31658059816979</v>
      </c>
    </row>
    <row r="28" spans="1:12" x14ac:dyDescent="0.3">
      <c r="A28" t="s">
        <v>47</v>
      </c>
      <c r="B28" s="2">
        <v>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I28" s="4"/>
      <c r="J28" s="4"/>
    </row>
    <row r="29" spans="1:12" x14ac:dyDescent="0.3">
      <c r="A29" t="s">
        <v>48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I29" s="4"/>
      <c r="J29" s="4"/>
    </row>
    <row r="30" spans="1:12" x14ac:dyDescent="0.3">
      <c r="A30" t="s">
        <v>49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I30" s="4"/>
      <c r="J30" s="4"/>
    </row>
    <row r="31" spans="1:12" x14ac:dyDescent="0.3">
      <c r="A31" t="s">
        <v>50</v>
      </c>
      <c r="B31" s="2">
        <v>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I31" s="4"/>
      <c r="J31" s="4"/>
    </row>
    <row r="32" spans="1:12" x14ac:dyDescent="0.3">
      <c r="A32" t="s">
        <v>51</v>
      </c>
      <c r="B32" s="2">
        <v>0</v>
      </c>
      <c r="C32" s="2">
        <v>0</v>
      </c>
      <c r="D32" s="2">
        <v>0</v>
      </c>
      <c r="E32" s="2">
        <v>4</v>
      </c>
      <c r="F32" s="2">
        <v>0</v>
      </c>
      <c r="G32" s="2">
        <v>0</v>
      </c>
      <c r="I32" s="4"/>
      <c r="J32" s="4"/>
    </row>
    <row r="33" spans="1:10" x14ac:dyDescent="0.3">
      <c r="A33" t="s">
        <v>52</v>
      </c>
      <c r="B33" s="2">
        <v>3</v>
      </c>
      <c r="C33" s="2">
        <v>0</v>
      </c>
      <c r="D33" s="2">
        <v>0</v>
      </c>
      <c r="E33" s="2">
        <v>2</v>
      </c>
      <c r="F33" s="2">
        <v>0</v>
      </c>
      <c r="G33" s="2">
        <v>0</v>
      </c>
      <c r="I33" s="4"/>
      <c r="J33" s="4"/>
    </row>
    <row r="34" spans="1:10" x14ac:dyDescent="0.3">
      <c r="A34" t="s">
        <v>53</v>
      </c>
      <c r="B34" s="2">
        <v>1</v>
      </c>
      <c r="C34" s="2">
        <v>0</v>
      </c>
      <c r="D34" s="2">
        <v>0</v>
      </c>
      <c r="E34" s="2">
        <v>2</v>
      </c>
      <c r="F34" s="2">
        <v>0</v>
      </c>
      <c r="G34" s="2">
        <v>0</v>
      </c>
      <c r="I34" s="4"/>
      <c r="J34" s="4"/>
    </row>
    <row r="35" spans="1:10" x14ac:dyDescent="0.3">
      <c r="A35" t="s">
        <v>54</v>
      </c>
      <c r="B35" s="2">
        <v>4</v>
      </c>
      <c r="C35" s="2">
        <v>0</v>
      </c>
      <c r="D35" s="2">
        <v>0</v>
      </c>
      <c r="E35" s="2">
        <v>2</v>
      </c>
      <c r="F35" s="2">
        <v>0</v>
      </c>
      <c r="G35" s="2">
        <v>0</v>
      </c>
      <c r="I35" s="4"/>
      <c r="J35" s="4"/>
    </row>
    <row r="36" spans="1:10" x14ac:dyDescent="0.3">
      <c r="A36" t="s">
        <v>55</v>
      </c>
      <c r="B36" s="2">
        <v>1</v>
      </c>
      <c r="C36" s="2">
        <v>0</v>
      </c>
      <c r="D36" s="2">
        <v>0</v>
      </c>
      <c r="E36" s="2">
        <v>0</v>
      </c>
      <c r="F36" s="2">
        <v>1</v>
      </c>
      <c r="G36" s="2">
        <v>0</v>
      </c>
      <c r="I36" s="4"/>
      <c r="J36" s="4"/>
    </row>
    <row r="37" spans="1:10" x14ac:dyDescent="0.3">
      <c r="A37" t="s">
        <v>56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I37" s="5"/>
      <c r="J37" s="5"/>
    </row>
    <row r="38" spans="1:10" x14ac:dyDescent="0.3">
      <c r="A38" t="s">
        <v>57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I38" s="5"/>
      <c r="J38" s="5"/>
    </row>
    <row r="39" spans="1:10" x14ac:dyDescent="0.3">
      <c r="A39" t="s">
        <v>58</v>
      </c>
      <c r="B39" s="2">
        <v>0</v>
      </c>
      <c r="C39" s="2">
        <v>0</v>
      </c>
      <c r="D39" s="2">
        <v>0</v>
      </c>
      <c r="E39" s="2">
        <v>2</v>
      </c>
      <c r="F39" s="2">
        <v>0</v>
      </c>
      <c r="G39" s="2">
        <v>0</v>
      </c>
      <c r="I39" s="5"/>
      <c r="J39" s="4"/>
    </row>
    <row r="40" spans="1:10" x14ac:dyDescent="0.3">
      <c r="A40" t="s">
        <v>59</v>
      </c>
      <c r="B40" s="2">
        <v>1</v>
      </c>
      <c r="C40" s="2">
        <v>0</v>
      </c>
      <c r="D40" s="2">
        <v>0</v>
      </c>
      <c r="E40" s="2">
        <v>1</v>
      </c>
      <c r="F40" s="2">
        <v>0</v>
      </c>
      <c r="G40" s="2">
        <v>0</v>
      </c>
      <c r="I40" s="5"/>
      <c r="J40" s="4"/>
    </row>
    <row r="41" spans="1:10" x14ac:dyDescent="0.3">
      <c r="A41" t="s">
        <v>60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I41" s="5"/>
      <c r="J41" s="4"/>
    </row>
    <row r="42" spans="1:10" x14ac:dyDescent="0.3">
      <c r="A42" t="s">
        <v>61</v>
      </c>
      <c r="B42" s="2">
        <v>1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I42" s="5"/>
      <c r="J42" s="4"/>
    </row>
    <row r="43" spans="1:10" x14ac:dyDescent="0.3">
      <c r="A43" t="s">
        <v>62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I43" s="5"/>
      <c r="J43" s="4"/>
    </row>
    <row r="44" spans="1:10" x14ac:dyDescent="0.3">
      <c r="A44" t="s">
        <v>63</v>
      </c>
      <c r="B44" s="2">
        <v>0</v>
      </c>
      <c r="C44" s="2">
        <v>0</v>
      </c>
      <c r="D44" s="2">
        <v>0</v>
      </c>
      <c r="E44" s="2">
        <v>1</v>
      </c>
      <c r="F44" s="2">
        <v>1</v>
      </c>
      <c r="G44" s="2">
        <v>0</v>
      </c>
      <c r="I44" s="5"/>
      <c r="J44" s="4"/>
    </row>
    <row r="45" spans="1:10" x14ac:dyDescent="0.3">
      <c r="A45" t="s">
        <v>64</v>
      </c>
      <c r="B45" s="2">
        <v>0</v>
      </c>
      <c r="C45" s="2">
        <v>0</v>
      </c>
      <c r="D45" s="2">
        <v>0</v>
      </c>
      <c r="E45" s="2">
        <v>2</v>
      </c>
      <c r="F45" s="2">
        <v>0</v>
      </c>
      <c r="G45" s="2">
        <v>0</v>
      </c>
      <c r="I45" s="5"/>
      <c r="J45" s="5"/>
    </row>
    <row r="46" spans="1:10" x14ac:dyDescent="0.3">
      <c r="A46" t="s">
        <v>65</v>
      </c>
      <c r="B46" s="2">
        <v>2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I46" s="5"/>
      <c r="J46" s="5"/>
    </row>
    <row r="47" spans="1:10" x14ac:dyDescent="0.3">
      <c r="A47" t="s">
        <v>66</v>
      </c>
      <c r="B47" s="2">
        <v>1</v>
      </c>
      <c r="C47" s="2">
        <v>0</v>
      </c>
      <c r="D47" s="2">
        <v>0</v>
      </c>
      <c r="E47" s="2">
        <v>1</v>
      </c>
      <c r="F47" s="2">
        <v>0</v>
      </c>
      <c r="G47" s="2">
        <v>0</v>
      </c>
      <c r="I47" s="5"/>
      <c r="J47" s="4"/>
    </row>
    <row r="48" spans="1:10" x14ac:dyDescent="0.3">
      <c r="A48" t="s">
        <v>67</v>
      </c>
      <c r="B48" s="2">
        <v>1</v>
      </c>
      <c r="C48" s="2">
        <v>0</v>
      </c>
      <c r="D48" s="2">
        <v>0</v>
      </c>
      <c r="E48" s="2">
        <v>3</v>
      </c>
      <c r="F48" s="2">
        <v>0</v>
      </c>
      <c r="G48" s="2">
        <v>0</v>
      </c>
      <c r="I48" s="5"/>
      <c r="J48" s="4"/>
    </row>
    <row r="49" spans="1:10" x14ac:dyDescent="0.3">
      <c r="A49" t="s">
        <v>68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I49" s="5"/>
      <c r="J49" s="4"/>
    </row>
    <row r="50" spans="1:10" x14ac:dyDescent="0.3">
      <c r="A50" t="s">
        <v>69</v>
      </c>
      <c r="B50" s="2">
        <v>1</v>
      </c>
      <c r="C50" s="2">
        <v>1</v>
      </c>
      <c r="D50" s="2">
        <v>0</v>
      </c>
      <c r="E50" s="2">
        <v>0</v>
      </c>
      <c r="F50" s="2">
        <v>0</v>
      </c>
      <c r="G50" s="2">
        <v>0</v>
      </c>
      <c r="I50" s="5"/>
      <c r="J50" s="4"/>
    </row>
    <row r="51" spans="1:10" x14ac:dyDescent="0.3">
      <c r="A51" t="s">
        <v>70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I51" s="5"/>
      <c r="J51" s="4"/>
    </row>
    <row r="52" spans="1:10" x14ac:dyDescent="0.3">
      <c r="A52" t="s">
        <v>71</v>
      </c>
      <c r="B52" s="2">
        <v>1</v>
      </c>
      <c r="C52" s="2">
        <v>0</v>
      </c>
      <c r="D52" s="2">
        <v>0</v>
      </c>
      <c r="E52" s="2">
        <v>1</v>
      </c>
      <c r="F52" s="2">
        <v>0</v>
      </c>
      <c r="G52" s="2">
        <v>1</v>
      </c>
      <c r="I52" s="5"/>
      <c r="J52" s="4"/>
    </row>
    <row r="53" spans="1:10" x14ac:dyDescent="0.3">
      <c r="A53" t="s">
        <v>72</v>
      </c>
      <c r="B53" s="2">
        <v>0</v>
      </c>
      <c r="C53" s="2">
        <v>0</v>
      </c>
      <c r="D53" s="2">
        <v>0</v>
      </c>
      <c r="E53" s="2">
        <v>2</v>
      </c>
      <c r="F53" s="2">
        <v>0</v>
      </c>
      <c r="G53" s="2">
        <v>0</v>
      </c>
      <c r="I53" s="5"/>
      <c r="J53" s="5"/>
    </row>
    <row r="54" spans="1:10" x14ac:dyDescent="0.3">
      <c r="A54" t="s">
        <v>73</v>
      </c>
      <c r="B54" s="2">
        <v>2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I54" s="5"/>
      <c r="J54" s="5"/>
    </row>
    <row r="55" spans="1:10" x14ac:dyDescent="0.3">
      <c r="A55" t="s">
        <v>74</v>
      </c>
      <c r="B55" s="2">
        <v>1</v>
      </c>
      <c r="C55" s="2">
        <v>0</v>
      </c>
      <c r="D55" s="2">
        <v>0</v>
      </c>
      <c r="E55" s="2">
        <v>1</v>
      </c>
      <c r="F55" s="2">
        <v>0</v>
      </c>
      <c r="G55" s="2">
        <v>0</v>
      </c>
      <c r="I55" s="5"/>
      <c r="J55" s="4"/>
    </row>
    <row r="56" spans="1:10" x14ac:dyDescent="0.3">
      <c r="A56" t="s">
        <v>75</v>
      </c>
      <c r="B56" s="2">
        <v>3</v>
      </c>
      <c r="C56" s="2">
        <v>0</v>
      </c>
      <c r="D56" s="2">
        <v>0</v>
      </c>
      <c r="E56" s="2">
        <v>2</v>
      </c>
      <c r="F56" s="2">
        <v>0</v>
      </c>
      <c r="G56" s="2">
        <v>0</v>
      </c>
      <c r="I56" s="5"/>
      <c r="J56" s="4"/>
    </row>
    <row r="57" spans="1:10" x14ac:dyDescent="0.3">
      <c r="A57" t="s">
        <v>76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I57" s="5"/>
      <c r="J57" s="4"/>
    </row>
    <row r="58" spans="1:10" x14ac:dyDescent="0.3">
      <c r="A58" t="s">
        <v>77</v>
      </c>
      <c r="B58" s="2">
        <v>0</v>
      </c>
      <c r="C58" s="2">
        <v>0</v>
      </c>
      <c r="D58" s="2">
        <v>1</v>
      </c>
      <c r="E58" s="2">
        <v>0</v>
      </c>
      <c r="F58" s="2">
        <v>0</v>
      </c>
      <c r="G58" s="2">
        <v>0</v>
      </c>
      <c r="I58" s="5"/>
      <c r="J58" s="4"/>
    </row>
    <row r="59" spans="1:10" x14ac:dyDescent="0.3">
      <c r="A59" t="s">
        <v>78</v>
      </c>
      <c r="B59" s="2">
        <v>0</v>
      </c>
      <c r="C59" s="2">
        <v>1</v>
      </c>
      <c r="D59" s="2">
        <v>0</v>
      </c>
      <c r="E59" s="2">
        <v>0</v>
      </c>
      <c r="F59" s="2">
        <v>0</v>
      </c>
      <c r="G59" s="2">
        <v>0</v>
      </c>
      <c r="I59" s="5"/>
      <c r="J59" s="4"/>
    </row>
    <row r="60" spans="1:10" x14ac:dyDescent="0.3">
      <c r="A60" t="s">
        <v>79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I60" s="5"/>
      <c r="J60" s="4"/>
    </row>
    <row r="61" spans="1:10" x14ac:dyDescent="0.3">
      <c r="A61" t="s">
        <v>80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I61" s="5"/>
      <c r="J61" s="5"/>
    </row>
    <row r="62" spans="1:10" x14ac:dyDescent="0.3">
      <c r="A62" t="s">
        <v>81</v>
      </c>
      <c r="B62" s="2">
        <v>1</v>
      </c>
      <c r="C62" s="2">
        <v>0</v>
      </c>
      <c r="D62" s="2">
        <v>1</v>
      </c>
      <c r="E62" s="2">
        <v>1</v>
      </c>
      <c r="F62" s="2">
        <v>0</v>
      </c>
      <c r="G62" s="2">
        <v>0</v>
      </c>
      <c r="I62" s="5"/>
      <c r="J62" s="5"/>
    </row>
    <row r="63" spans="1:10" x14ac:dyDescent="0.3">
      <c r="A63" t="s">
        <v>82</v>
      </c>
      <c r="B63" s="2">
        <v>3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I63" s="5"/>
      <c r="J63" s="4"/>
    </row>
    <row r="64" spans="1:10" x14ac:dyDescent="0.3">
      <c r="A64" t="s">
        <v>83</v>
      </c>
      <c r="B64" s="2">
        <v>1</v>
      </c>
      <c r="C64" s="2">
        <v>0</v>
      </c>
      <c r="D64" s="2">
        <v>0</v>
      </c>
      <c r="E64" s="2">
        <v>1</v>
      </c>
      <c r="F64" s="2">
        <v>0</v>
      </c>
      <c r="G64" s="2">
        <v>0</v>
      </c>
      <c r="I64" s="5"/>
      <c r="J64" s="4"/>
    </row>
    <row r="65" spans="1:10" x14ac:dyDescent="0.3">
      <c r="A65" t="s">
        <v>84</v>
      </c>
      <c r="B65" s="2">
        <v>0</v>
      </c>
      <c r="C65" s="2">
        <v>1</v>
      </c>
      <c r="D65" s="2">
        <v>1</v>
      </c>
      <c r="E65" s="2">
        <v>1</v>
      </c>
      <c r="F65" s="2">
        <v>1</v>
      </c>
      <c r="G65" s="2">
        <v>1</v>
      </c>
      <c r="I65" s="5"/>
      <c r="J65" s="4"/>
    </row>
    <row r="66" spans="1:10" x14ac:dyDescent="0.3">
      <c r="A66" t="s">
        <v>85</v>
      </c>
      <c r="B66" s="2">
        <v>0</v>
      </c>
      <c r="C66" s="2">
        <v>0</v>
      </c>
      <c r="D66" s="2">
        <v>0</v>
      </c>
      <c r="E66" s="2">
        <v>4</v>
      </c>
      <c r="F66" s="2">
        <v>0</v>
      </c>
      <c r="G66" s="2">
        <v>0</v>
      </c>
      <c r="I66" s="5"/>
      <c r="J66" s="4"/>
    </row>
    <row r="67" spans="1:10" x14ac:dyDescent="0.3">
      <c r="A67" t="s">
        <v>86</v>
      </c>
      <c r="B67" s="2">
        <v>0</v>
      </c>
      <c r="C67" s="2">
        <v>0</v>
      </c>
      <c r="D67" s="2">
        <v>0</v>
      </c>
      <c r="E67" s="2">
        <v>2</v>
      </c>
      <c r="F67" s="2">
        <v>0</v>
      </c>
      <c r="G67" s="2">
        <v>0</v>
      </c>
      <c r="I67" s="5"/>
      <c r="J67" s="4"/>
    </row>
    <row r="68" spans="1:10" x14ac:dyDescent="0.3">
      <c r="A68" t="s">
        <v>87</v>
      </c>
      <c r="B68" s="2">
        <v>1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I68" s="5"/>
      <c r="J68" s="4"/>
    </row>
    <row r="69" spans="1:10" x14ac:dyDescent="0.3">
      <c r="A69" t="s">
        <v>88</v>
      </c>
      <c r="B69" s="2">
        <v>1</v>
      </c>
      <c r="C69" s="2">
        <v>0</v>
      </c>
      <c r="D69" s="2">
        <v>0</v>
      </c>
      <c r="E69" s="2">
        <v>2</v>
      </c>
      <c r="F69" s="2">
        <v>0</v>
      </c>
      <c r="G69" s="2">
        <v>0</v>
      </c>
      <c r="I69" s="5"/>
      <c r="J69" s="5"/>
    </row>
    <row r="70" spans="1:10" x14ac:dyDescent="0.3">
      <c r="A70" t="s">
        <v>89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1</v>
      </c>
      <c r="I70" s="5"/>
      <c r="J70" s="5"/>
    </row>
    <row r="71" spans="1:10" x14ac:dyDescent="0.3">
      <c r="A71" t="s">
        <v>90</v>
      </c>
      <c r="B71" s="2">
        <v>1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I71" s="5"/>
      <c r="J71" s="4"/>
    </row>
    <row r="72" spans="1:10" x14ac:dyDescent="0.3">
      <c r="A72" t="s">
        <v>91</v>
      </c>
      <c r="B72" s="2">
        <v>2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I72" s="5"/>
      <c r="J72" s="4"/>
    </row>
    <row r="73" spans="1:10" x14ac:dyDescent="0.3">
      <c r="A73" t="s">
        <v>92</v>
      </c>
      <c r="B73" s="2">
        <v>1</v>
      </c>
      <c r="C73" s="2">
        <v>0</v>
      </c>
      <c r="D73" s="2">
        <v>0</v>
      </c>
      <c r="E73" s="2">
        <v>1</v>
      </c>
      <c r="F73" s="2">
        <v>0</v>
      </c>
      <c r="G73" s="2">
        <v>0</v>
      </c>
      <c r="I73" s="5"/>
      <c r="J73" s="4"/>
    </row>
    <row r="74" spans="1:10" x14ac:dyDescent="0.3">
      <c r="A74" t="s">
        <v>93</v>
      </c>
      <c r="B74" s="2">
        <v>1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I74" s="5"/>
      <c r="J74" s="4"/>
    </row>
    <row r="75" spans="1:10" x14ac:dyDescent="0.3">
      <c r="A75" t="s">
        <v>94</v>
      </c>
      <c r="B75" s="2">
        <v>1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I75" s="5"/>
      <c r="J75" s="4"/>
    </row>
    <row r="76" spans="1:10" x14ac:dyDescent="0.3">
      <c r="A76" t="s">
        <v>95</v>
      </c>
      <c r="B76" s="2">
        <v>0</v>
      </c>
      <c r="C76" s="2">
        <v>0</v>
      </c>
      <c r="D76" s="2">
        <v>0</v>
      </c>
      <c r="E76" s="2">
        <v>1</v>
      </c>
      <c r="F76" s="2">
        <v>1</v>
      </c>
      <c r="G76" s="2">
        <v>1</v>
      </c>
      <c r="I76" s="5"/>
      <c r="J76" s="4"/>
    </row>
    <row r="77" spans="1:10" x14ac:dyDescent="0.3">
      <c r="A77" t="s">
        <v>96</v>
      </c>
      <c r="B77" s="2">
        <v>0</v>
      </c>
      <c r="C77" s="2">
        <v>0</v>
      </c>
      <c r="D77" s="2">
        <v>0</v>
      </c>
      <c r="E77" s="2">
        <v>1</v>
      </c>
      <c r="F77" s="2">
        <v>0</v>
      </c>
      <c r="G77" s="2">
        <v>0</v>
      </c>
      <c r="I77" s="5"/>
      <c r="J77" s="5"/>
    </row>
    <row r="78" spans="1:10" x14ac:dyDescent="0.3">
      <c r="A78" t="s">
        <v>97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I78" s="5"/>
      <c r="J78" s="5"/>
    </row>
    <row r="79" spans="1:10" x14ac:dyDescent="0.3">
      <c r="A79" t="s">
        <v>98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I79" s="5"/>
      <c r="J79" s="4"/>
    </row>
    <row r="80" spans="1:10" x14ac:dyDescent="0.3">
      <c r="A80" s="1" t="s">
        <v>0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I80" s="5"/>
      <c r="J80" s="4"/>
    </row>
    <row r="81" spans="1:10" x14ac:dyDescent="0.3">
      <c r="A81" t="s">
        <v>4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I81" s="5"/>
      <c r="J81" s="4"/>
    </row>
    <row r="82" spans="1:10" x14ac:dyDescent="0.3">
      <c r="A82" t="s">
        <v>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I82" s="5"/>
      <c r="J82" s="4"/>
    </row>
    <row r="83" spans="1:10" x14ac:dyDescent="0.3">
      <c r="A83" t="s">
        <v>6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I83" s="5"/>
      <c r="J83" s="4"/>
    </row>
    <row r="84" spans="1:10" x14ac:dyDescent="0.3">
      <c r="A84" t="s">
        <v>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I84" s="5"/>
      <c r="J84" s="4"/>
    </row>
    <row r="85" spans="1:10" x14ac:dyDescent="0.3">
      <c r="A85" t="s">
        <v>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I85" s="5"/>
      <c r="J85" s="5"/>
    </row>
    <row r="86" spans="1:10" x14ac:dyDescent="0.3">
      <c r="A86" t="s">
        <v>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I86" s="5"/>
      <c r="J86" s="5"/>
    </row>
    <row r="87" spans="1:10" x14ac:dyDescent="0.3">
      <c r="A87" t="s">
        <v>10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I87" s="5"/>
      <c r="J87" s="4"/>
    </row>
    <row r="88" spans="1:10" x14ac:dyDescent="0.3">
      <c r="A88" t="s">
        <v>11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I88" s="5"/>
      <c r="J88" s="4"/>
    </row>
    <row r="89" spans="1:10" x14ac:dyDescent="0.3">
      <c r="A89" t="s">
        <v>13</v>
      </c>
      <c r="B89" s="2">
        <v>1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I89" s="5"/>
      <c r="J89" s="4"/>
    </row>
    <row r="90" spans="1:10" x14ac:dyDescent="0.3">
      <c r="A90" t="s">
        <v>12</v>
      </c>
      <c r="B90" s="2">
        <v>0</v>
      </c>
      <c r="C90" s="2">
        <v>0</v>
      </c>
      <c r="D90" s="2">
        <v>0</v>
      </c>
      <c r="E90" s="2">
        <v>1</v>
      </c>
      <c r="F90" s="2">
        <v>0</v>
      </c>
      <c r="G90" s="2">
        <v>0</v>
      </c>
      <c r="I90" s="5"/>
      <c r="J90" s="4"/>
    </row>
    <row r="91" spans="1:10" x14ac:dyDescent="0.3">
      <c r="A91" t="s">
        <v>14</v>
      </c>
      <c r="B91" s="2">
        <v>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I91" s="5"/>
      <c r="J91" s="4"/>
    </row>
    <row r="92" spans="1:10" x14ac:dyDescent="0.3">
      <c r="A92" t="s">
        <v>15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I92" s="5"/>
      <c r="J92" s="4"/>
    </row>
    <row r="93" spans="1:10" x14ac:dyDescent="0.3">
      <c r="A93" t="s">
        <v>16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I93" s="5"/>
      <c r="J93" s="5"/>
    </row>
    <row r="94" spans="1:10" x14ac:dyDescent="0.3">
      <c r="A94" t="s">
        <v>17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I94" s="5"/>
      <c r="J94" s="5"/>
    </row>
    <row r="95" spans="1:10" x14ac:dyDescent="0.3">
      <c r="A95" t="s">
        <v>18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I95" s="5"/>
      <c r="J95" s="4"/>
    </row>
    <row r="96" spans="1:10" x14ac:dyDescent="0.3">
      <c r="A96" t="s">
        <v>19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I96" s="5"/>
      <c r="J96" s="4"/>
    </row>
    <row r="97" spans="1:10" x14ac:dyDescent="0.3">
      <c r="A97" t="s">
        <v>20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I97" s="5"/>
      <c r="J97" s="4"/>
    </row>
    <row r="98" spans="1:10" x14ac:dyDescent="0.3">
      <c r="A98" t="s">
        <v>21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I98" s="5"/>
      <c r="J98" s="4"/>
    </row>
    <row r="101" spans="1:10" x14ac:dyDescent="0.3">
      <c r="E101" s="5"/>
    </row>
    <row r="102" spans="1:10" x14ac:dyDescent="0.3">
      <c r="E102" s="5"/>
    </row>
    <row r="109" spans="1:10" x14ac:dyDescent="0.3">
      <c r="E109" s="5"/>
    </row>
    <row r="110" spans="1:10" x14ac:dyDescent="0.3">
      <c r="E110" s="5"/>
    </row>
    <row r="117" spans="5:5" x14ac:dyDescent="0.3">
      <c r="E117" s="5"/>
    </row>
    <row r="118" spans="5:5" x14ac:dyDescent="0.3">
      <c r="E118" s="5"/>
    </row>
    <row r="125" spans="5:5" x14ac:dyDescent="0.3">
      <c r="E125" s="5"/>
    </row>
    <row r="126" spans="5:5" x14ac:dyDescent="0.3">
      <c r="E126" s="5"/>
    </row>
    <row r="133" spans="5:5" x14ac:dyDescent="0.3">
      <c r="E133" s="5"/>
    </row>
    <row r="134" spans="5:5" x14ac:dyDescent="0.3">
      <c r="E134" s="5"/>
    </row>
    <row r="141" spans="5:5" x14ac:dyDescent="0.3">
      <c r="E141" s="5"/>
    </row>
    <row r="142" spans="5:5" x14ac:dyDescent="0.3">
      <c r="E142" s="5"/>
    </row>
    <row r="149" spans="5:5" x14ac:dyDescent="0.3">
      <c r="E149" s="5"/>
    </row>
    <row r="150" spans="5:5" x14ac:dyDescent="0.3">
      <c r="E150" s="5"/>
    </row>
    <row r="157" spans="5:5" x14ac:dyDescent="0.3">
      <c r="E157" s="5"/>
    </row>
    <row r="158" spans="5:5" x14ac:dyDescent="0.3">
      <c r="E158" s="5"/>
    </row>
    <row r="165" spans="5:5" x14ac:dyDescent="0.3">
      <c r="E165" s="5"/>
    </row>
    <row r="166" spans="5:5" x14ac:dyDescent="0.3">
      <c r="E166" s="5"/>
    </row>
    <row r="173" spans="5:5" x14ac:dyDescent="0.3">
      <c r="E173" s="5"/>
    </row>
    <row r="174" spans="5:5" x14ac:dyDescent="0.3">
      <c r="E174" s="5"/>
    </row>
    <row r="181" spans="5:5" x14ac:dyDescent="0.3">
      <c r="E181" s="5"/>
    </row>
    <row r="182" spans="5:5" x14ac:dyDescent="0.3">
      <c r="E182" s="5"/>
    </row>
    <row r="189" spans="5:5" x14ac:dyDescent="0.3">
      <c r="E189" s="5"/>
    </row>
  </sheetData>
  <sortState xmlns:xlrd2="http://schemas.microsoft.com/office/spreadsheetml/2017/richdata2" ref="A2:D194">
    <sortCondition ref="A3:A194"/>
  </sortState>
  <mergeCells count="2">
    <mergeCell ref="B1:D1"/>
    <mergeCell ref="E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5FEC-EF77-472B-8A5D-613992D08A5D}">
  <dimension ref="A1:L194"/>
  <sheetViews>
    <sheetView tabSelected="1" zoomScaleNormal="100" workbookViewId="0">
      <selection activeCell="R9" sqref="R9"/>
    </sheetView>
  </sheetViews>
  <sheetFormatPr defaultRowHeight="14.4" x14ac:dyDescent="0.3"/>
  <cols>
    <col min="1" max="1" width="20.109375" customWidth="1"/>
    <col min="2" max="2" width="5.6640625" style="2" bestFit="1" customWidth="1"/>
    <col min="3" max="3" width="6" style="2" bestFit="1" customWidth="1"/>
    <col min="4" max="4" width="3.44140625" style="2" bestFit="1" customWidth="1"/>
    <col min="5" max="5" width="5.6640625" style="4" bestFit="1" customWidth="1"/>
    <col min="6" max="6" width="6" bestFit="1" customWidth="1"/>
    <col min="7" max="7" width="3.44140625" bestFit="1" customWidth="1"/>
    <col min="8" max="8" width="13.44140625" customWidth="1"/>
  </cols>
  <sheetData>
    <row r="1" spans="1:10" x14ac:dyDescent="0.3">
      <c r="B1" s="14" t="s">
        <v>107</v>
      </c>
      <c r="C1" s="14"/>
      <c r="D1" s="14"/>
      <c r="E1" s="14" t="s">
        <v>108</v>
      </c>
      <c r="F1" s="14"/>
      <c r="G1" s="14"/>
    </row>
    <row r="2" spans="1:10" x14ac:dyDescent="0.3">
      <c r="A2" t="s">
        <v>101</v>
      </c>
      <c r="B2" s="2" t="s">
        <v>1</v>
      </c>
      <c r="C2" s="2" t="s">
        <v>2</v>
      </c>
      <c r="D2" s="2" t="s">
        <v>3</v>
      </c>
      <c r="E2" s="2" t="s">
        <v>1</v>
      </c>
      <c r="F2" s="2" t="s">
        <v>2</v>
      </c>
      <c r="G2" s="2" t="s">
        <v>3</v>
      </c>
      <c r="I2" s="4"/>
      <c r="J2" s="4"/>
    </row>
    <row r="3" spans="1:10" x14ac:dyDescent="0.3">
      <c r="A3" s="1" t="s">
        <v>0</v>
      </c>
      <c r="B3" s="3">
        <v>8</v>
      </c>
      <c r="C3" s="3">
        <v>0</v>
      </c>
      <c r="D3" s="3">
        <v>0</v>
      </c>
      <c r="E3" s="3">
        <v>4</v>
      </c>
      <c r="F3" s="3">
        <v>0</v>
      </c>
      <c r="G3" s="3">
        <v>0</v>
      </c>
      <c r="I3" s="4"/>
      <c r="J3" s="4"/>
    </row>
    <row r="4" spans="1:10" x14ac:dyDescent="0.3">
      <c r="A4" t="s">
        <v>4</v>
      </c>
      <c r="B4" s="3">
        <v>4</v>
      </c>
      <c r="C4" s="3">
        <v>0</v>
      </c>
      <c r="D4" s="3">
        <v>0</v>
      </c>
      <c r="E4" s="3">
        <v>5</v>
      </c>
      <c r="F4" s="3">
        <v>0</v>
      </c>
      <c r="G4" s="2">
        <v>0</v>
      </c>
      <c r="I4" s="4"/>
      <c r="J4" s="4"/>
    </row>
    <row r="5" spans="1:10" x14ac:dyDescent="0.3">
      <c r="A5" t="s">
        <v>5</v>
      </c>
      <c r="B5" s="2">
        <v>7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I5" s="4"/>
      <c r="J5" s="4"/>
    </row>
    <row r="6" spans="1:10" x14ac:dyDescent="0.3">
      <c r="A6" t="s">
        <v>6</v>
      </c>
      <c r="B6" s="2">
        <v>5</v>
      </c>
      <c r="C6" s="2">
        <v>0</v>
      </c>
      <c r="D6" s="2">
        <v>0</v>
      </c>
      <c r="E6" s="2">
        <v>1</v>
      </c>
      <c r="F6" s="2">
        <v>0</v>
      </c>
      <c r="G6" s="2">
        <v>0</v>
      </c>
      <c r="I6" s="4"/>
      <c r="J6" s="4"/>
    </row>
    <row r="7" spans="1:10" x14ac:dyDescent="0.3">
      <c r="A7" t="s">
        <v>7</v>
      </c>
      <c r="B7" s="2">
        <v>2</v>
      </c>
      <c r="C7" s="2">
        <v>0</v>
      </c>
      <c r="D7" s="2">
        <v>0</v>
      </c>
      <c r="E7" s="2">
        <v>3</v>
      </c>
      <c r="F7" s="2">
        <v>0</v>
      </c>
      <c r="G7" s="2">
        <v>0</v>
      </c>
      <c r="I7" s="4"/>
      <c r="J7" s="4"/>
    </row>
    <row r="8" spans="1:10" x14ac:dyDescent="0.3">
      <c r="A8" t="s">
        <v>8</v>
      </c>
      <c r="B8" s="2">
        <v>1</v>
      </c>
      <c r="C8" s="2">
        <v>0</v>
      </c>
      <c r="D8" s="2">
        <v>0</v>
      </c>
      <c r="E8" s="2">
        <v>4</v>
      </c>
      <c r="F8" s="2">
        <v>0</v>
      </c>
      <c r="G8" s="2">
        <v>0</v>
      </c>
      <c r="I8" s="4"/>
      <c r="J8" s="4"/>
    </row>
    <row r="9" spans="1:10" x14ac:dyDescent="0.3">
      <c r="A9" t="s">
        <v>9</v>
      </c>
      <c r="B9" s="2">
        <v>4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I9" s="4"/>
      <c r="J9" s="4"/>
    </row>
    <row r="10" spans="1:10" x14ac:dyDescent="0.3">
      <c r="A10" t="s">
        <v>10</v>
      </c>
      <c r="B10" s="2">
        <v>3</v>
      </c>
      <c r="C10" s="2">
        <v>1</v>
      </c>
      <c r="D10" s="2">
        <v>0</v>
      </c>
      <c r="E10" s="2">
        <v>1</v>
      </c>
      <c r="F10" s="2">
        <v>0</v>
      </c>
      <c r="G10" s="2">
        <v>0</v>
      </c>
      <c r="I10" s="4"/>
      <c r="J10" s="4"/>
    </row>
    <row r="11" spans="1:10" x14ac:dyDescent="0.3">
      <c r="A11" t="s">
        <v>11</v>
      </c>
      <c r="B11" s="2">
        <v>4</v>
      </c>
      <c r="C11" s="2">
        <v>0</v>
      </c>
      <c r="D11" s="2">
        <v>0</v>
      </c>
      <c r="E11" s="2">
        <v>0</v>
      </c>
      <c r="F11" s="2">
        <v>1</v>
      </c>
      <c r="G11" s="2">
        <v>0</v>
      </c>
      <c r="I11" s="4"/>
      <c r="J11" s="4"/>
    </row>
    <row r="12" spans="1:10" x14ac:dyDescent="0.3">
      <c r="A12" t="s">
        <v>13</v>
      </c>
      <c r="B12" s="2">
        <v>5</v>
      </c>
      <c r="C12" s="2">
        <v>0</v>
      </c>
      <c r="D12" s="2">
        <v>0</v>
      </c>
      <c r="E12" s="2">
        <v>4</v>
      </c>
      <c r="F12" s="2">
        <v>0</v>
      </c>
      <c r="G12" s="2">
        <v>0</v>
      </c>
      <c r="I12" s="4"/>
      <c r="J12" s="4"/>
    </row>
    <row r="13" spans="1:10" x14ac:dyDescent="0.3">
      <c r="A13" t="s">
        <v>12</v>
      </c>
      <c r="B13" s="2">
        <v>1</v>
      </c>
      <c r="C13" s="2">
        <v>1</v>
      </c>
      <c r="D13" s="2">
        <v>0</v>
      </c>
      <c r="E13" s="2">
        <v>0</v>
      </c>
      <c r="F13" s="2">
        <v>0</v>
      </c>
      <c r="G13" s="2">
        <v>0</v>
      </c>
      <c r="H13" t="s">
        <v>109</v>
      </c>
      <c r="I13" s="4"/>
      <c r="J13" s="4"/>
    </row>
    <row r="14" spans="1:10" x14ac:dyDescent="0.3">
      <c r="A14" t="s">
        <v>14</v>
      </c>
      <c r="B14" s="2">
        <v>0</v>
      </c>
      <c r="C14" s="2">
        <v>1</v>
      </c>
      <c r="D14" s="2">
        <v>0</v>
      </c>
      <c r="E14" s="2">
        <v>0</v>
      </c>
      <c r="F14" s="2">
        <v>1</v>
      </c>
      <c r="G14" s="2">
        <v>0</v>
      </c>
      <c r="H14" s="6" t="s">
        <v>100</v>
      </c>
      <c r="I14" s="4"/>
      <c r="J14" s="4"/>
    </row>
    <row r="15" spans="1:10" x14ac:dyDescent="0.3">
      <c r="A15" t="s">
        <v>15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t="s">
        <v>110</v>
      </c>
      <c r="I15" s="6">
        <v>59.430537546125002</v>
      </c>
      <c r="J15" s="4"/>
    </row>
    <row r="16" spans="1:10" x14ac:dyDescent="0.3">
      <c r="A16" t="s">
        <v>16</v>
      </c>
      <c r="B16" s="2">
        <v>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t="s">
        <v>111</v>
      </c>
      <c r="I16" s="4">
        <v>24.970734264143001</v>
      </c>
      <c r="J16" s="4"/>
    </row>
    <row r="17" spans="1:12" x14ac:dyDescent="0.3">
      <c r="A17" t="s">
        <v>17</v>
      </c>
      <c r="B17" s="2">
        <v>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J17" s="6"/>
    </row>
    <row r="18" spans="1:12" x14ac:dyDescent="0.3">
      <c r="A18" t="s">
        <v>18</v>
      </c>
      <c r="B18" s="2">
        <v>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6" t="s">
        <v>114</v>
      </c>
      <c r="I18" s="4" t="s">
        <v>1</v>
      </c>
      <c r="J18" s="4" t="s">
        <v>2</v>
      </c>
      <c r="K18" t="s">
        <v>3</v>
      </c>
      <c r="L18" t="s">
        <v>112</v>
      </c>
    </row>
    <row r="19" spans="1:12" x14ac:dyDescent="0.3">
      <c r="A19" t="s">
        <v>19</v>
      </c>
      <c r="B19" s="2">
        <v>1</v>
      </c>
      <c r="C19" s="2">
        <v>0</v>
      </c>
      <c r="D19" s="2">
        <v>0</v>
      </c>
      <c r="E19" s="2">
        <v>0</v>
      </c>
      <c r="F19" s="2">
        <v>1</v>
      </c>
      <c r="G19" s="2">
        <v>0</v>
      </c>
      <c r="H19" s="6" t="s">
        <v>107</v>
      </c>
      <c r="I19" s="4">
        <f>SUM(B:B)</f>
        <v>409</v>
      </c>
      <c r="J19" s="4">
        <f t="shared" ref="J19:K19" si="0">SUM(C:C)</f>
        <v>55</v>
      </c>
      <c r="K19" s="4">
        <f t="shared" si="0"/>
        <v>3</v>
      </c>
      <c r="L19">
        <f>I19+J19+K19</f>
        <v>467</v>
      </c>
    </row>
    <row r="20" spans="1:12" x14ac:dyDescent="0.3">
      <c r="A20" t="s">
        <v>20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6" t="s">
        <v>108</v>
      </c>
      <c r="I20" s="4">
        <f>SUM(E:E)</f>
        <v>366</v>
      </c>
      <c r="J20" s="4">
        <f t="shared" ref="J20:K20" si="1">SUM(F:F)</f>
        <v>60</v>
      </c>
      <c r="K20" s="4">
        <f t="shared" si="1"/>
        <v>7</v>
      </c>
      <c r="L20">
        <f>I20+J20+K20</f>
        <v>433</v>
      </c>
    </row>
    <row r="21" spans="1:12" x14ac:dyDescent="0.3">
      <c r="A21" t="s">
        <v>21</v>
      </c>
      <c r="B21" s="2">
        <v>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8" t="s">
        <v>112</v>
      </c>
      <c r="I21" s="9">
        <f>I19+I20</f>
        <v>775</v>
      </c>
      <c r="J21" s="9">
        <f t="shared" ref="J21:L21" si="2">J19+J20</f>
        <v>115</v>
      </c>
      <c r="K21" s="9">
        <f t="shared" si="2"/>
        <v>10</v>
      </c>
      <c r="L21" s="9">
        <f t="shared" si="2"/>
        <v>900</v>
      </c>
    </row>
    <row r="22" spans="1:12" x14ac:dyDescent="0.3">
      <c r="A22" t="s">
        <v>22</v>
      </c>
      <c r="B22" s="2">
        <v>0</v>
      </c>
      <c r="C22" s="2">
        <v>0</v>
      </c>
      <c r="D22" s="2">
        <v>0</v>
      </c>
      <c r="E22" s="2">
        <v>2</v>
      </c>
      <c r="F22" s="2">
        <v>0</v>
      </c>
      <c r="G22" s="2">
        <v>0</v>
      </c>
      <c r="I22" s="5"/>
      <c r="J22" s="4"/>
    </row>
    <row r="23" spans="1:12" x14ac:dyDescent="0.3">
      <c r="A23" t="s">
        <v>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6" t="s">
        <v>113</v>
      </c>
      <c r="I23" s="5"/>
      <c r="J23" s="4"/>
    </row>
    <row r="24" spans="1:12" x14ac:dyDescent="0.3">
      <c r="A24" t="s">
        <v>24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6"/>
      <c r="I24" s="4" t="s">
        <v>1</v>
      </c>
      <c r="J24" s="4" t="s">
        <v>2</v>
      </c>
      <c r="K24" t="s">
        <v>3</v>
      </c>
      <c r="L24" t="s">
        <v>112</v>
      </c>
    </row>
    <row r="25" spans="1:12" x14ac:dyDescent="0.3">
      <c r="A25" t="s">
        <v>25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6" t="s">
        <v>107</v>
      </c>
      <c r="I25" s="11">
        <f>I19*Teisendustegurid!B$7</f>
        <v>605.82640555906505</v>
      </c>
      <c r="J25" s="11">
        <f>J19*Teisendustegurid!C$7</f>
        <v>106.85185185185185</v>
      </c>
      <c r="K25" s="11">
        <f>K19*Teisendustegurid!D$7</f>
        <v>4.4113924050632907</v>
      </c>
      <c r="L25" s="12">
        <f>I25+J25+K25</f>
        <v>717.08964981598024</v>
      </c>
    </row>
    <row r="26" spans="1:12" x14ac:dyDescent="0.3">
      <c r="A26" t="s">
        <v>26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6" t="s">
        <v>108</v>
      </c>
      <c r="I26" s="11">
        <f>I20*Teisendustegurid!B$7</f>
        <v>542.13316487681618</v>
      </c>
      <c r="J26" s="11">
        <f>J20*Teisendustegurid!C$7</f>
        <v>116.56565656565657</v>
      </c>
      <c r="K26" s="11">
        <f>K20*Teisendustegurid!D$7</f>
        <v>10.293248945147679</v>
      </c>
      <c r="L26" s="12">
        <f>I26+J26+K26</f>
        <v>668.9920703876204</v>
      </c>
    </row>
    <row r="27" spans="1:12" x14ac:dyDescent="0.3">
      <c r="A27" t="s">
        <v>27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8" t="s">
        <v>112</v>
      </c>
      <c r="I27" s="13">
        <f>I25+I26</f>
        <v>1147.9595704358812</v>
      </c>
      <c r="J27" s="13">
        <f t="shared" ref="J27:L27" si="3">J25+J26</f>
        <v>223.41750841750843</v>
      </c>
      <c r="K27" s="13">
        <f t="shared" si="3"/>
        <v>14.70464135021097</v>
      </c>
      <c r="L27" s="13">
        <f t="shared" si="3"/>
        <v>1386.0817202036005</v>
      </c>
    </row>
    <row r="28" spans="1:12" x14ac:dyDescent="0.3">
      <c r="A28" t="s">
        <v>28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I28" s="4"/>
      <c r="J28" s="4"/>
    </row>
    <row r="29" spans="1:12" x14ac:dyDescent="0.3">
      <c r="A29" t="s">
        <v>29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I29" s="4"/>
      <c r="J29" s="4"/>
    </row>
    <row r="30" spans="1:12" x14ac:dyDescent="0.3">
      <c r="A30" t="s">
        <v>30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I30" s="4"/>
      <c r="J30" s="4"/>
    </row>
    <row r="31" spans="1:12" x14ac:dyDescent="0.3">
      <c r="A31" t="s">
        <v>31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I31" s="4"/>
      <c r="J31" s="4"/>
    </row>
    <row r="32" spans="1:12" x14ac:dyDescent="0.3">
      <c r="A32" t="s">
        <v>32</v>
      </c>
      <c r="B32" s="2">
        <v>0</v>
      </c>
      <c r="C32" s="2">
        <v>0</v>
      </c>
      <c r="D32" s="2">
        <v>0</v>
      </c>
      <c r="E32" s="2">
        <v>1</v>
      </c>
      <c r="F32" s="2">
        <v>0</v>
      </c>
      <c r="G32" s="2">
        <v>0</v>
      </c>
      <c r="I32" s="4"/>
      <c r="J32" s="4"/>
    </row>
    <row r="33" spans="1:10" x14ac:dyDescent="0.3">
      <c r="A33" t="s">
        <v>33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I33" s="4"/>
      <c r="J33" s="4"/>
    </row>
    <row r="34" spans="1:10" x14ac:dyDescent="0.3">
      <c r="A34" t="s">
        <v>34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I34" s="4"/>
      <c r="J34" s="4"/>
    </row>
    <row r="35" spans="1:10" x14ac:dyDescent="0.3">
      <c r="A35" t="s">
        <v>35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I35" s="4"/>
      <c r="J35" s="4"/>
    </row>
    <row r="36" spans="1:10" x14ac:dyDescent="0.3">
      <c r="A36" t="s">
        <v>36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I36" s="4"/>
      <c r="J36" s="4"/>
    </row>
    <row r="37" spans="1:10" x14ac:dyDescent="0.3">
      <c r="A37" t="s">
        <v>37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I37" s="4"/>
      <c r="J37" s="4"/>
    </row>
    <row r="38" spans="1:10" x14ac:dyDescent="0.3">
      <c r="A38" t="s">
        <v>38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I38" s="4"/>
      <c r="J38" s="4"/>
    </row>
    <row r="39" spans="1:10" x14ac:dyDescent="0.3">
      <c r="A39" t="s">
        <v>39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I39" s="4"/>
      <c r="J39" s="4"/>
    </row>
    <row r="40" spans="1:10" x14ac:dyDescent="0.3">
      <c r="A40" t="s">
        <v>40</v>
      </c>
      <c r="B40" s="2">
        <v>0</v>
      </c>
      <c r="C40" s="2">
        <v>0</v>
      </c>
      <c r="D40" s="2">
        <v>0</v>
      </c>
      <c r="E40" s="2">
        <v>2</v>
      </c>
      <c r="F40" s="2">
        <v>0</v>
      </c>
      <c r="G40" s="2">
        <v>0</v>
      </c>
      <c r="I40" s="4"/>
      <c r="J40" s="4"/>
    </row>
    <row r="41" spans="1:10" x14ac:dyDescent="0.3">
      <c r="A41" t="s">
        <v>41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I41" s="5"/>
      <c r="J41" s="5"/>
    </row>
    <row r="42" spans="1:10" x14ac:dyDescent="0.3">
      <c r="A42" t="s">
        <v>42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I42" s="5"/>
      <c r="J42" s="5"/>
    </row>
    <row r="43" spans="1:10" x14ac:dyDescent="0.3">
      <c r="A43" t="s">
        <v>43</v>
      </c>
      <c r="B43" s="2">
        <v>1</v>
      </c>
      <c r="C43" s="2">
        <v>0</v>
      </c>
      <c r="D43" s="2">
        <v>0</v>
      </c>
      <c r="E43" s="2">
        <v>1</v>
      </c>
      <c r="F43" s="2">
        <v>0</v>
      </c>
      <c r="G43" s="2">
        <v>0</v>
      </c>
      <c r="I43" s="5"/>
      <c r="J43" s="4"/>
    </row>
    <row r="44" spans="1:10" x14ac:dyDescent="0.3">
      <c r="A44" t="s">
        <v>44</v>
      </c>
      <c r="B44" s="2">
        <v>0</v>
      </c>
      <c r="C44" s="2">
        <v>0</v>
      </c>
      <c r="D44" s="2">
        <v>0</v>
      </c>
      <c r="E44" s="2">
        <v>2</v>
      </c>
      <c r="F44" s="2">
        <v>0</v>
      </c>
      <c r="G44" s="2">
        <v>0</v>
      </c>
      <c r="I44" s="5"/>
      <c r="J44" s="4"/>
    </row>
    <row r="45" spans="1:10" x14ac:dyDescent="0.3">
      <c r="A45" t="s">
        <v>45</v>
      </c>
      <c r="B45" s="2">
        <v>0</v>
      </c>
      <c r="C45" s="2">
        <v>0</v>
      </c>
      <c r="D45" s="2">
        <v>0</v>
      </c>
      <c r="E45" s="2">
        <v>3</v>
      </c>
      <c r="F45" s="2">
        <v>0</v>
      </c>
      <c r="G45" s="2">
        <v>0</v>
      </c>
      <c r="I45" s="5"/>
      <c r="J45" s="4"/>
    </row>
    <row r="46" spans="1:10" x14ac:dyDescent="0.3">
      <c r="A46" t="s">
        <v>46</v>
      </c>
      <c r="B46" s="2">
        <v>0</v>
      </c>
      <c r="C46" s="2">
        <v>0</v>
      </c>
      <c r="D46" s="2">
        <v>0</v>
      </c>
      <c r="E46" s="2">
        <v>0</v>
      </c>
      <c r="F46" s="2">
        <v>1</v>
      </c>
      <c r="G46" s="2">
        <v>0</v>
      </c>
      <c r="I46" s="5"/>
      <c r="J46" s="4"/>
    </row>
    <row r="47" spans="1:10" x14ac:dyDescent="0.3">
      <c r="A47" t="s">
        <v>47</v>
      </c>
      <c r="B47" s="2">
        <v>1</v>
      </c>
      <c r="C47" s="2">
        <v>0</v>
      </c>
      <c r="D47" s="2">
        <v>0</v>
      </c>
      <c r="E47" s="2">
        <v>1</v>
      </c>
      <c r="F47" s="2">
        <v>1</v>
      </c>
      <c r="G47" s="2">
        <v>0</v>
      </c>
      <c r="I47" s="5"/>
      <c r="J47" s="4"/>
    </row>
    <row r="48" spans="1:10" x14ac:dyDescent="0.3">
      <c r="A48" t="s">
        <v>48</v>
      </c>
      <c r="B48" s="2">
        <v>3</v>
      </c>
      <c r="C48" s="2">
        <v>2</v>
      </c>
      <c r="D48" s="2">
        <v>0</v>
      </c>
      <c r="E48" s="2">
        <v>7</v>
      </c>
      <c r="F48" s="2">
        <v>1</v>
      </c>
      <c r="G48" s="2">
        <v>0</v>
      </c>
      <c r="I48" s="5"/>
      <c r="J48" s="4"/>
    </row>
    <row r="49" spans="1:10" x14ac:dyDescent="0.3">
      <c r="A49" t="s">
        <v>49</v>
      </c>
      <c r="B49" s="2">
        <v>0</v>
      </c>
      <c r="C49" s="2">
        <v>0</v>
      </c>
      <c r="D49" s="2">
        <v>0</v>
      </c>
      <c r="E49" s="2">
        <v>3</v>
      </c>
      <c r="F49" s="2">
        <v>0</v>
      </c>
      <c r="G49" s="2">
        <v>0</v>
      </c>
      <c r="I49" s="5"/>
      <c r="J49" s="5"/>
    </row>
    <row r="50" spans="1:10" x14ac:dyDescent="0.3">
      <c r="A50" t="s">
        <v>50</v>
      </c>
      <c r="B50" s="2">
        <v>6</v>
      </c>
      <c r="C50" s="2">
        <v>0</v>
      </c>
      <c r="D50" s="2">
        <v>0</v>
      </c>
      <c r="E50" s="2">
        <v>9</v>
      </c>
      <c r="F50" s="2">
        <v>0</v>
      </c>
      <c r="G50" s="2">
        <v>0</v>
      </c>
      <c r="I50" s="5"/>
      <c r="J50" s="5"/>
    </row>
    <row r="51" spans="1:10" x14ac:dyDescent="0.3">
      <c r="A51" t="s">
        <v>51</v>
      </c>
      <c r="B51" s="2">
        <v>2</v>
      </c>
      <c r="C51" s="2">
        <v>1</v>
      </c>
      <c r="D51" s="2">
        <v>0</v>
      </c>
      <c r="E51" s="2">
        <v>15</v>
      </c>
      <c r="F51" s="2">
        <v>1</v>
      </c>
      <c r="G51" s="2">
        <v>0</v>
      </c>
      <c r="I51" s="5"/>
      <c r="J51" s="4"/>
    </row>
    <row r="52" spans="1:10" x14ac:dyDescent="0.3">
      <c r="A52" t="s">
        <v>52</v>
      </c>
      <c r="B52" s="2">
        <v>7</v>
      </c>
      <c r="C52" s="2">
        <v>0</v>
      </c>
      <c r="D52" s="2">
        <v>1</v>
      </c>
      <c r="E52" s="2">
        <v>19</v>
      </c>
      <c r="F52" s="2">
        <v>0</v>
      </c>
      <c r="G52" s="2">
        <v>0</v>
      </c>
      <c r="I52" s="5"/>
      <c r="J52" s="4"/>
    </row>
    <row r="53" spans="1:10" x14ac:dyDescent="0.3">
      <c r="A53" t="s">
        <v>53</v>
      </c>
      <c r="B53" s="2">
        <v>8</v>
      </c>
      <c r="C53" s="2">
        <v>3</v>
      </c>
      <c r="D53" s="2">
        <v>0</v>
      </c>
      <c r="E53" s="2">
        <v>25</v>
      </c>
      <c r="F53" s="2">
        <v>1</v>
      </c>
      <c r="G53" s="2">
        <v>0</v>
      </c>
      <c r="I53" s="5"/>
      <c r="J53" s="4"/>
    </row>
    <row r="54" spans="1:10" x14ac:dyDescent="0.3">
      <c r="A54" t="s">
        <v>54</v>
      </c>
      <c r="B54" s="2">
        <v>6</v>
      </c>
      <c r="C54" s="2">
        <v>0</v>
      </c>
      <c r="D54" s="2">
        <v>0</v>
      </c>
      <c r="E54" s="2">
        <v>13</v>
      </c>
      <c r="F54" s="2">
        <v>0</v>
      </c>
      <c r="G54" s="2">
        <v>2</v>
      </c>
      <c r="I54" s="5"/>
      <c r="J54" s="4"/>
    </row>
    <row r="55" spans="1:10" x14ac:dyDescent="0.3">
      <c r="A55" t="s">
        <v>55</v>
      </c>
      <c r="B55" s="2">
        <v>3</v>
      </c>
      <c r="C55" s="2">
        <v>1</v>
      </c>
      <c r="D55" s="2">
        <v>0</v>
      </c>
      <c r="E55" s="2">
        <v>12</v>
      </c>
      <c r="F55" s="2">
        <v>2</v>
      </c>
      <c r="G55" s="2">
        <v>0</v>
      </c>
      <c r="I55" s="5"/>
      <c r="J55" s="4"/>
    </row>
    <row r="56" spans="1:10" x14ac:dyDescent="0.3">
      <c r="A56" t="s">
        <v>56</v>
      </c>
      <c r="B56" s="2">
        <v>7</v>
      </c>
      <c r="C56" s="2">
        <v>1</v>
      </c>
      <c r="D56" s="2">
        <v>0</v>
      </c>
      <c r="E56" s="2">
        <v>5</v>
      </c>
      <c r="F56" s="2">
        <v>1</v>
      </c>
      <c r="G56" s="2">
        <v>0</v>
      </c>
      <c r="I56" s="5"/>
      <c r="J56" s="4"/>
    </row>
    <row r="57" spans="1:10" x14ac:dyDescent="0.3">
      <c r="A57" t="s">
        <v>57</v>
      </c>
      <c r="B57" s="2">
        <v>3</v>
      </c>
      <c r="C57" s="2">
        <v>0</v>
      </c>
      <c r="D57" s="2">
        <v>0</v>
      </c>
      <c r="E57" s="2">
        <v>10</v>
      </c>
      <c r="F57" s="2">
        <v>4</v>
      </c>
      <c r="G57" s="2">
        <v>0</v>
      </c>
      <c r="I57" s="5"/>
      <c r="J57" s="5"/>
    </row>
    <row r="58" spans="1:10" x14ac:dyDescent="0.3">
      <c r="A58" t="s">
        <v>58</v>
      </c>
      <c r="B58" s="2">
        <v>4</v>
      </c>
      <c r="C58" s="2">
        <v>0</v>
      </c>
      <c r="D58" s="2">
        <v>0</v>
      </c>
      <c r="E58" s="2">
        <v>3</v>
      </c>
      <c r="F58" s="2">
        <v>3</v>
      </c>
      <c r="G58" s="2">
        <v>0</v>
      </c>
      <c r="I58" s="5"/>
      <c r="J58" s="5"/>
    </row>
    <row r="59" spans="1:10" x14ac:dyDescent="0.3">
      <c r="A59" t="s">
        <v>59</v>
      </c>
      <c r="B59" s="2">
        <v>4</v>
      </c>
      <c r="C59" s="2" t="s">
        <v>99</v>
      </c>
      <c r="D59" s="2">
        <v>0</v>
      </c>
      <c r="E59" s="2">
        <v>6</v>
      </c>
      <c r="F59" s="2">
        <v>0</v>
      </c>
      <c r="G59" s="2">
        <v>0</v>
      </c>
      <c r="I59" s="5"/>
      <c r="J59" s="4"/>
    </row>
    <row r="60" spans="1:10" x14ac:dyDescent="0.3">
      <c r="A60" t="s">
        <v>60</v>
      </c>
      <c r="B60" s="2">
        <v>7</v>
      </c>
      <c r="C60" s="2">
        <v>0</v>
      </c>
      <c r="D60" s="2">
        <v>0</v>
      </c>
      <c r="E60" s="2">
        <v>5</v>
      </c>
      <c r="F60" s="2">
        <v>1</v>
      </c>
      <c r="G60" s="2">
        <v>0</v>
      </c>
      <c r="I60" s="5"/>
      <c r="J60" s="4"/>
    </row>
    <row r="61" spans="1:10" x14ac:dyDescent="0.3">
      <c r="A61" t="s">
        <v>61</v>
      </c>
      <c r="B61" s="2">
        <v>1</v>
      </c>
      <c r="C61" s="2">
        <v>3</v>
      </c>
      <c r="D61" s="2">
        <v>1</v>
      </c>
      <c r="E61" s="2">
        <v>3</v>
      </c>
      <c r="F61" s="2">
        <v>0</v>
      </c>
      <c r="G61" s="2">
        <v>0</v>
      </c>
      <c r="I61" s="5"/>
      <c r="J61" s="4"/>
    </row>
    <row r="62" spans="1:10" x14ac:dyDescent="0.3">
      <c r="A62" t="s">
        <v>62</v>
      </c>
      <c r="B62" s="2">
        <v>4</v>
      </c>
      <c r="C62" s="2">
        <v>2</v>
      </c>
      <c r="D62" s="2">
        <v>0</v>
      </c>
      <c r="E62" s="2">
        <v>5</v>
      </c>
      <c r="F62" s="2">
        <v>3</v>
      </c>
      <c r="G62" s="2">
        <v>1</v>
      </c>
      <c r="I62" s="5"/>
      <c r="J62" s="4"/>
    </row>
    <row r="63" spans="1:10" x14ac:dyDescent="0.3">
      <c r="A63" t="s">
        <v>63</v>
      </c>
      <c r="B63" s="2">
        <v>6</v>
      </c>
      <c r="C63" s="2">
        <v>0</v>
      </c>
      <c r="D63" s="2">
        <v>0</v>
      </c>
      <c r="E63" s="2">
        <v>7</v>
      </c>
      <c r="F63" s="2">
        <v>2</v>
      </c>
      <c r="G63" s="2">
        <v>0</v>
      </c>
      <c r="I63" s="5"/>
      <c r="J63" s="4"/>
    </row>
    <row r="64" spans="1:10" x14ac:dyDescent="0.3">
      <c r="A64" t="s">
        <v>64</v>
      </c>
      <c r="B64" s="2">
        <v>9</v>
      </c>
      <c r="C64" s="2">
        <v>1</v>
      </c>
      <c r="D64" s="2">
        <v>0</v>
      </c>
      <c r="E64" s="2">
        <v>2</v>
      </c>
      <c r="F64" s="2">
        <v>0</v>
      </c>
      <c r="G64" s="2">
        <v>0</v>
      </c>
      <c r="I64" s="5"/>
      <c r="J64" s="4"/>
    </row>
    <row r="65" spans="1:10" x14ac:dyDescent="0.3">
      <c r="A65" t="s">
        <v>65</v>
      </c>
      <c r="B65" s="2">
        <v>8</v>
      </c>
      <c r="C65" s="2">
        <v>1</v>
      </c>
      <c r="D65" s="2">
        <v>0</v>
      </c>
      <c r="E65" s="2">
        <v>4</v>
      </c>
      <c r="F65" s="2">
        <v>1</v>
      </c>
      <c r="G65" s="2">
        <v>1</v>
      </c>
      <c r="I65" s="5"/>
      <c r="J65" s="5"/>
    </row>
    <row r="66" spans="1:10" x14ac:dyDescent="0.3">
      <c r="A66" t="s">
        <v>66</v>
      </c>
      <c r="B66" s="2">
        <v>8</v>
      </c>
      <c r="C66" s="2">
        <v>1</v>
      </c>
      <c r="D66" s="2">
        <v>1</v>
      </c>
      <c r="E66" s="2">
        <v>3</v>
      </c>
      <c r="F66" s="2">
        <v>1</v>
      </c>
      <c r="G66" s="2">
        <v>0</v>
      </c>
      <c r="I66" s="5"/>
      <c r="J66" s="5"/>
    </row>
    <row r="67" spans="1:10" x14ac:dyDescent="0.3">
      <c r="A67" t="s">
        <v>67</v>
      </c>
      <c r="B67" s="2">
        <v>11</v>
      </c>
      <c r="C67" s="2">
        <v>2</v>
      </c>
      <c r="D67" s="2">
        <v>0</v>
      </c>
      <c r="E67" s="2">
        <v>3</v>
      </c>
      <c r="F67" s="2">
        <v>1</v>
      </c>
      <c r="G67" s="2">
        <v>0</v>
      </c>
      <c r="I67" s="5"/>
      <c r="J67" s="4"/>
    </row>
    <row r="68" spans="1:10" x14ac:dyDescent="0.3">
      <c r="A68" t="s">
        <v>68</v>
      </c>
      <c r="B68" s="2">
        <v>4</v>
      </c>
      <c r="C68" s="2">
        <v>2</v>
      </c>
      <c r="D68" s="2">
        <v>0</v>
      </c>
      <c r="E68" s="2">
        <v>5</v>
      </c>
      <c r="F68" s="2">
        <v>2</v>
      </c>
      <c r="G68" s="2">
        <v>1</v>
      </c>
      <c r="I68" s="5"/>
      <c r="J68" s="4"/>
    </row>
    <row r="69" spans="1:10" x14ac:dyDescent="0.3">
      <c r="A69" t="s">
        <v>69</v>
      </c>
      <c r="B69" s="2">
        <v>3</v>
      </c>
      <c r="C69" s="2">
        <v>3</v>
      </c>
      <c r="D69" s="2">
        <v>0</v>
      </c>
      <c r="E69" s="2">
        <v>5</v>
      </c>
      <c r="F69" s="2">
        <v>4</v>
      </c>
      <c r="G69" s="2">
        <v>0</v>
      </c>
      <c r="I69" s="5"/>
      <c r="J69" s="4"/>
    </row>
    <row r="70" spans="1:10" x14ac:dyDescent="0.3">
      <c r="A70" t="s">
        <v>70</v>
      </c>
      <c r="B70" s="2">
        <v>6</v>
      </c>
      <c r="C70" s="2">
        <v>2</v>
      </c>
      <c r="D70" s="2">
        <v>0</v>
      </c>
      <c r="E70" s="2">
        <v>4</v>
      </c>
      <c r="F70" s="2">
        <v>0</v>
      </c>
      <c r="G70" s="2">
        <v>0</v>
      </c>
      <c r="I70" s="5"/>
      <c r="J70" s="4"/>
    </row>
    <row r="71" spans="1:10" x14ac:dyDescent="0.3">
      <c r="A71" t="s">
        <v>71</v>
      </c>
      <c r="B71" s="2">
        <v>3</v>
      </c>
      <c r="C71" s="2">
        <v>2</v>
      </c>
      <c r="D71" s="2">
        <v>0</v>
      </c>
      <c r="E71" s="2">
        <v>4</v>
      </c>
      <c r="F71" s="2">
        <v>3</v>
      </c>
      <c r="G71" s="2">
        <v>0</v>
      </c>
      <c r="I71" s="5"/>
      <c r="J71" s="4"/>
    </row>
    <row r="72" spans="1:10" x14ac:dyDescent="0.3">
      <c r="A72" t="s">
        <v>72</v>
      </c>
      <c r="B72" s="2">
        <v>6</v>
      </c>
      <c r="C72" s="2">
        <v>0</v>
      </c>
      <c r="D72" s="2">
        <v>0</v>
      </c>
      <c r="E72" s="2">
        <v>3</v>
      </c>
      <c r="F72" s="2">
        <v>2</v>
      </c>
      <c r="G72" s="2">
        <v>0</v>
      </c>
      <c r="I72" s="5"/>
      <c r="J72" s="4"/>
    </row>
    <row r="73" spans="1:10" x14ac:dyDescent="0.3">
      <c r="A73" t="s">
        <v>73</v>
      </c>
      <c r="B73" s="2">
        <v>5</v>
      </c>
      <c r="C73" s="2">
        <v>3</v>
      </c>
      <c r="D73" s="2">
        <v>0</v>
      </c>
      <c r="E73" s="2">
        <v>6</v>
      </c>
      <c r="F73" s="2">
        <v>1</v>
      </c>
      <c r="G73" s="2">
        <v>0</v>
      </c>
      <c r="I73" s="5"/>
      <c r="J73" s="5"/>
    </row>
    <row r="74" spans="1:10" x14ac:dyDescent="0.3">
      <c r="A74" t="s">
        <v>74</v>
      </c>
      <c r="B74" s="2">
        <v>3</v>
      </c>
      <c r="C74" s="2">
        <v>0</v>
      </c>
      <c r="D74" s="2">
        <v>0</v>
      </c>
      <c r="E74" s="2">
        <v>3</v>
      </c>
      <c r="F74" s="2">
        <v>1</v>
      </c>
      <c r="G74" s="2">
        <v>0</v>
      </c>
      <c r="I74" s="5"/>
      <c r="J74" s="5"/>
    </row>
    <row r="75" spans="1:10" x14ac:dyDescent="0.3">
      <c r="A75" t="s">
        <v>75</v>
      </c>
      <c r="B75" s="2">
        <v>4</v>
      </c>
      <c r="C75" s="2">
        <v>3</v>
      </c>
      <c r="D75" s="2">
        <v>0</v>
      </c>
      <c r="E75" s="2">
        <v>6</v>
      </c>
      <c r="F75" s="2">
        <v>1</v>
      </c>
      <c r="G75" s="2">
        <v>0</v>
      </c>
      <c r="I75" s="5"/>
      <c r="J75" s="4"/>
    </row>
    <row r="76" spans="1:10" x14ac:dyDescent="0.3">
      <c r="A76" t="s">
        <v>76</v>
      </c>
      <c r="B76" s="2">
        <v>8</v>
      </c>
      <c r="C76" s="2">
        <v>0</v>
      </c>
      <c r="D76" s="2">
        <v>0</v>
      </c>
      <c r="E76" s="2">
        <v>6</v>
      </c>
      <c r="F76" s="2">
        <v>0</v>
      </c>
      <c r="G76" s="2">
        <v>1</v>
      </c>
      <c r="I76" s="5"/>
      <c r="J76" s="4"/>
    </row>
    <row r="77" spans="1:10" x14ac:dyDescent="0.3">
      <c r="A77" t="s">
        <v>77</v>
      </c>
      <c r="B77" s="2">
        <v>7</v>
      </c>
      <c r="C77" s="2">
        <v>0</v>
      </c>
      <c r="D77" s="2">
        <v>0</v>
      </c>
      <c r="E77" s="2">
        <v>7</v>
      </c>
      <c r="F77" s="2">
        <v>2</v>
      </c>
      <c r="G77" s="2">
        <v>0</v>
      </c>
      <c r="I77" s="5"/>
      <c r="J77" s="4"/>
    </row>
    <row r="78" spans="1:10" x14ac:dyDescent="0.3">
      <c r="A78" t="s">
        <v>78</v>
      </c>
      <c r="B78" s="2">
        <v>4</v>
      </c>
      <c r="C78" s="2">
        <v>3</v>
      </c>
      <c r="D78" s="2">
        <v>0</v>
      </c>
      <c r="E78" s="2">
        <v>4</v>
      </c>
      <c r="F78" s="2">
        <v>2</v>
      </c>
      <c r="G78" s="2">
        <v>0</v>
      </c>
      <c r="I78" s="5"/>
      <c r="J78" s="4"/>
    </row>
    <row r="79" spans="1:10" x14ac:dyDescent="0.3">
      <c r="A79" t="s">
        <v>79</v>
      </c>
      <c r="B79" s="2">
        <v>6</v>
      </c>
      <c r="C79" s="2">
        <v>2</v>
      </c>
      <c r="D79" s="2">
        <v>0</v>
      </c>
      <c r="E79" s="2">
        <v>4</v>
      </c>
      <c r="F79" s="2">
        <v>0</v>
      </c>
      <c r="G79" s="2">
        <v>0</v>
      </c>
      <c r="I79" s="5"/>
      <c r="J79" s="4"/>
    </row>
    <row r="80" spans="1:10" x14ac:dyDescent="0.3">
      <c r="A80" t="s">
        <v>80</v>
      </c>
      <c r="B80" s="2">
        <v>7</v>
      </c>
      <c r="C80" s="2">
        <v>1</v>
      </c>
      <c r="D80" s="2">
        <v>0</v>
      </c>
      <c r="E80" s="2">
        <v>1</v>
      </c>
      <c r="F80" s="2">
        <v>2</v>
      </c>
      <c r="G80" s="2">
        <v>0</v>
      </c>
      <c r="I80" s="5"/>
      <c r="J80" s="4"/>
    </row>
    <row r="81" spans="1:10" x14ac:dyDescent="0.3">
      <c r="A81" t="s">
        <v>81</v>
      </c>
      <c r="B81" s="2">
        <v>3</v>
      </c>
      <c r="C81" s="2">
        <v>0</v>
      </c>
      <c r="D81" s="2">
        <v>0</v>
      </c>
      <c r="E81" s="2">
        <v>7</v>
      </c>
      <c r="F81" s="2">
        <v>2</v>
      </c>
      <c r="G81" s="2">
        <v>0</v>
      </c>
      <c r="I81" s="5"/>
      <c r="J81" s="5"/>
    </row>
    <row r="82" spans="1:10" x14ac:dyDescent="0.3">
      <c r="A82" t="s">
        <v>82</v>
      </c>
      <c r="B82" s="2">
        <v>9</v>
      </c>
      <c r="C82" s="2">
        <v>1</v>
      </c>
      <c r="D82" s="2">
        <v>0</v>
      </c>
      <c r="E82" s="2">
        <v>5</v>
      </c>
      <c r="F82" s="2">
        <v>1</v>
      </c>
      <c r="G82" s="2">
        <v>0</v>
      </c>
      <c r="I82" s="5"/>
      <c r="J82" s="5"/>
    </row>
    <row r="83" spans="1:10" x14ac:dyDescent="0.3">
      <c r="A83" t="s">
        <v>83</v>
      </c>
      <c r="B83" s="2">
        <v>9</v>
      </c>
      <c r="C83" s="2">
        <v>2</v>
      </c>
      <c r="D83" s="2">
        <v>0</v>
      </c>
      <c r="E83" s="2">
        <v>5</v>
      </c>
      <c r="F83" s="2">
        <v>0</v>
      </c>
      <c r="G83" s="2">
        <v>0</v>
      </c>
      <c r="I83" s="5"/>
      <c r="J83" s="4"/>
    </row>
    <row r="84" spans="1:10" x14ac:dyDescent="0.3">
      <c r="A84" t="s">
        <v>84</v>
      </c>
      <c r="B84" s="2">
        <v>5</v>
      </c>
      <c r="C84" s="2">
        <v>0</v>
      </c>
      <c r="D84" s="2">
        <v>0</v>
      </c>
      <c r="E84" s="2">
        <v>6</v>
      </c>
      <c r="F84" s="2">
        <v>2</v>
      </c>
      <c r="G84" s="2">
        <v>0</v>
      </c>
      <c r="I84" s="5"/>
      <c r="J84" s="4"/>
    </row>
    <row r="85" spans="1:10" x14ac:dyDescent="0.3">
      <c r="A85" t="s">
        <v>85</v>
      </c>
      <c r="B85" s="2">
        <v>9</v>
      </c>
      <c r="C85" s="2">
        <v>1</v>
      </c>
      <c r="D85" s="2">
        <v>0</v>
      </c>
      <c r="E85" s="2">
        <v>13</v>
      </c>
      <c r="F85" s="2">
        <v>3</v>
      </c>
      <c r="G85" s="2">
        <v>0</v>
      </c>
      <c r="I85" s="5"/>
      <c r="J85" s="4"/>
    </row>
    <row r="86" spans="1:10" x14ac:dyDescent="0.3">
      <c r="A86" t="s">
        <v>86</v>
      </c>
      <c r="B86" s="2">
        <v>16</v>
      </c>
      <c r="C86" s="2">
        <v>0</v>
      </c>
      <c r="D86" s="2">
        <v>0</v>
      </c>
      <c r="E86" s="2">
        <v>12</v>
      </c>
      <c r="F86" s="2">
        <v>0</v>
      </c>
      <c r="G86" s="2">
        <v>0</v>
      </c>
      <c r="I86" s="5"/>
      <c r="J86" s="4"/>
    </row>
    <row r="87" spans="1:10" x14ac:dyDescent="0.3">
      <c r="A87" t="s">
        <v>87</v>
      </c>
      <c r="B87" s="2">
        <v>17</v>
      </c>
      <c r="C87" s="2">
        <v>2</v>
      </c>
      <c r="D87" s="2">
        <v>0</v>
      </c>
      <c r="E87" s="2">
        <v>8</v>
      </c>
      <c r="F87" s="2">
        <v>0</v>
      </c>
      <c r="G87" s="2">
        <v>0</v>
      </c>
      <c r="I87" s="5"/>
      <c r="J87" s="4"/>
    </row>
    <row r="88" spans="1:10" x14ac:dyDescent="0.3">
      <c r="A88" t="s">
        <v>88</v>
      </c>
      <c r="B88" s="2">
        <v>11</v>
      </c>
      <c r="C88" s="2">
        <v>2</v>
      </c>
      <c r="D88" s="2">
        <v>0</v>
      </c>
      <c r="E88" s="2">
        <v>4</v>
      </c>
      <c r="F88" s="2">
        <v>0</v>
      </c>
      <c r="G88" s="2">
        <v>0</v>
      </c>
      <c r="I88" s="5"/>
      <c r="J88" s="4"/>
    </row>
    <row r="89" spans="1:10" x14ac:dyDescent="0.3">
      <c r="A89" t="s">
        <v>89</v>
      </c>
      <c r="B89" s="2">
        <v>7</v>
      </c>
      <c r="C89" s="2">
        <v>0</v>
      </c>
      <c r="D89" s="2">
        <v>0</v>
      </c>
      <c r="E89" s="2">
        <v>9</v>
      </c>
      <c r="F89" s="2">
        <v>0</v>
      </c>
      <c r="G89" s="2">
        <v>0</v>
      </c>
      <c r="I89" s="5"/>
      <c r="J89" s="5"/>
    </row>
    <row r="90" spans="1:10" x14ac:dyDescent="0.3">
      <c r="A90" t="s">
        <v>90</v>
      </c>
      <c r="B90" s="2">
        <v>9</v>
      </c>
      <c r="C90" s="2">
        <v>2</v>
      </c>
      <c r="D90" s="2">
        <v>0</v>
      </c>
      <c r="E90" s="2">
        <v>4</v>
      </c>
      <c r="F90" s="2">
        <v>1</v>
      </c>
      <c r="G90" s="2">
        <v>0</v>
      </c>
      <c r="I90" s="5"/>
      <c r="J90" s="5"/>
    </row>
    <row r="91" spans="1:10" x14ac:dyDescent="0.3">
      <c r="A91" t="s">
        <v>91</v>
      </c>
      <c r="B91" s="2">
        <v>16</v>
      </c>
      <c r="C91" s="2">
        <v>1</v>
      </c>
      <c r="D91" s="2">
        <v>0</v>
      </c>
      <c r="E91" s="2">
        <v>5</v>
      </c>
      <c r="F91" s="2">
        <v>2</v>
      </c>
      <c r="G91" s="2">
        <v>0</v>
      </c>
      <c r="I91" s="5"/>
      <c r="J91" s="4"/>
    </row>
    <row r="92" spans="1:10" x14ac:dyDescent="0.3">
      <c r="A92" t="s">
        <v>92</v>
      </c>
      <c r="B92" s="2">
        <v>18</v>
      </c>
      <c r="C92" s="2">
        <v>0</v>
      </c>
      <c r="D92" s="2">
        <v>0</v>
      </c>
      <c r="E92" s="2">
        <v>7</v>
      </c>
      <c r="F92" s="2">
        <v>0</v>
      </c>
      <c r="G92" s="2">
        <v>0</v>
      </c>
      <c r="I92" s="5"/>
      <c r="J92" s="4"/>
    </row>
    <row r="93" spans="1:10" x14ac:dyDescent="0.3">
      <c r="A93" t="s">
        <v>93</v>
      </c>
      <c r="B93" s="2">
        <v>17</v>
      </c>
      <c r="C93" s="2">
        <v>0</v>
      </c>
      <c r="D93" s="2">
        <v>0</v>
      </c>
      <c r="E93" s="2">
        <v>5</v>
      </c>
      <c r="F93" s="2">
        <v>1</v>
      </c>
      <c r="G93" s="2">
        <v>0</v>
      </c>
      <c r="I93" s="5"/>
      <c r="J93" s="4"/>
    </row>
    <row r="94" spans="1:10" x14ac:dyDescent="0.3">
      <c r="A94" t="s">
        <v>94</v>
      </c>
      <c r="B94" s="2">
        <v>7</v>
      </c>
      <c r="C94" s="2">
        <v>0</v>
      </c>
      <c r="D94" s="2">
        <v>0</v>
      </c>
      <c r="E94" s="2">
        <v>3</v>
      </c>
      <c r="F94" s="2">
        <v>0</v>
      </c>
      <c r="G94" s="2">
        <v>0</v>
      </c>
      <c r="I94" s="5"/>
      <c r="J94" s="4"/>
    </row>
    <row r="95" spans="1:10" x14ac:dyDescent="0.3">
      <c r="A95" t="s">
        <v>95</v>
      </c>
      <c r="B95" s="2">
        <v>12</v>
      </c>
      <c r="C95" s="2">
        <v>1</v>
      </c>
      <c r="D95" s="2">
        <v>0</v>
      </c>
      <c r="E95" s="2">
        <v>7</v>
      </c>
      <c r="F95" s="2">
        <v>0</v>
      </c>
      <c r="G95" s="2">
        <v>1</v>
      </c>
      <c r="I95" s="5"/>
      <c r="J95" s="4"/>
    </row>
    <row r="96" spans="1:10" x14ac:dyDescent="0.3">
      <c r="A96" t="s">
        <v>96</v>
      </c>
      <c r="B96" s="2">
        <v>7</v>
      </c>
      <c r="C96" s="2">
        <v>0</v>
      </c>
      <c r="D96" s="2">
        <v>0</v>
      </c>
      <c r="E96" s="2">
        <v>5</v>
      </c>
      <c r="F96" s="2">
        <v>0</v>
      </c>
      <c r="G96" s="2">
        <v>0</v>
      </c>
      <c r="I96" s="5"/>
      <c r="J96" s="4"/>
    </row>
    <row r="97" spans="1:10" x14ac:dyDescent="0.3">
      <c r="A97" t="s">
        <v>97</v>
      </c>
      <c r="B97" s="2">
        <v>3</v>
      </c>
      <c r="C97" s="2">
        <v>0</v>
      </c>
      <c r="D97" s="2">
        <v>0</v>
      </c>
      <c r="E97" s="2">
        <v>5</v>
      </c>
      <c r="F97" s="2">
        <v>0</v>
      </c>
      <c r="G97" s="2">
        <v>0</v>
      </c>
      <c r="I97" s="5"/>
      <c r="J97" s="5"/>
    </row>
    <row r="98" spans="1:10" x14ac:dyDescent="0.3">
      <c r="A98" t="s">
        <v>98</v>
      </c>
      <c r="B98" s="2">
        <v>8</v>
      </c>
      <c r="C98" s="2">
        <v>1</v>
      </c>
      <c r="D98" s="2">
        <v>0</v>
      </c>
      <c r="E98" s="2">
        <v>3</v>
      </c>
      <c r="F98" s="2">
        <v>1</v>
      </c>
      <c r="G98" s="2">
        <v>0</v>
      </c>
    </row>
    <row r="99" spans="1:10" x14ac:dyDescent="0.3">
      <c r="E99" s="5"/>
    </row>
    <row r="106" spans="1:10" x14ac:dyDescent="0.3">
      <c r="E106" s="5"/>
    </row>
    <row r="107" spans="1:10" x14ac:dyDescent="0.3">
      <c r="E107" s="5"/>
    </row>
    <row r="114" spans="5:5" x14ac:dyDescent="0.3">
      <c r="E114" s="5"/>
    </row>
    <row r="115" spans="5:5" x14ac:dyDescent="0.3">
      <c r="E115" s="5"/>
    </row>
    <row r="122" spans="5:5" x14ac:dyDescent="0.3">
      <c r="E122" s="5"/>
    </row>
    <row r="123" spans="5:5" x14ac:dyDescent="0.3">
      <c r="E123" s="5"/>
    </row>
    <row r="130" spans="5:5" x14ac:dyDescent="0.3">
      <c r="E130" s="5"/>
    </row>
    <row r="131" spans="5:5" x14ac:dyDescent="0.3">
      <c r="E131" s="5"/>
    </row>
    <row r="138" spans="5:5" x14ac:dyDescent="0.3">
      <c r="E138" s="5"/>
    </row>
    <row r="139" spans="5:5" x14ac:dyDescent="0.3">
      <c r="E139" s="5"/>
    </row>
    <row r="146" spans="5:5" x14ac:dyDescent="0.3">
      <c r="E146" s="5"/>
    </row>
    <row r="147" spans="5:5" x14ac:dyDescent="0.3">
      <c r="E147" s="5"/>
    </row>
    <row r="154" spans="5:5" x14ac:dyDescent="0.3">
      <c r="E154" s="5"/>
    </row>
    <row r="155" spans="5:5" x14ac:dyDescent="0.3">
      <c r="E155" s="5"/>
    </row>
    <row r="162" spans="5:5" x14ac:dyDescent="0.3">
      <c r="E162" s="5"/>
    </row>
    <row r="163" spans="5:5" x14ac:dyDescent="0.3">
      <c r="E163" s="5"/>
    </row>
    <row r="170" spans="5:5" x14ac:dyDescent="0.3">
      <c r="E170" s="5"/>
    </row>
    <row r="171" spans="5:5" x14ac:dyDescent="0.3">
      <c r="E171" s="5"/>
    </row>
    <row r="178" spans="5:5" x14ac:dyDescent="0.3">
      <c r="E178" s="5"/>
    </row>
    <row r="179" spans="5:5" x14ac:dyDescent="0.3">
      <c r="E179" s="5"/>
    </row>
    <row r="186" spans="5:5" x14ac:dyDescent="0.3">
      <c r="E186" s="5"/>
    </row>
    <row r="187" spans="5:5" x14ac:dyDescent="0.3">
      <c r="E187" s="5"/>
    </row>
    <row r="194" spans="5:5" x14ac:dyDescent="0.3">
      <c r="E194" s="5"/>
    </row>
  </sheetData>
  <mergeCells count="2">
    <mergeCell ref="B1:D1"/>
    <mergeCell ref="E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98CB1-D485-49D7-8EAD-BC42F4C4E8CB}">
  <dimension ref="A1:D7"/>
  <sheetViews>
    <sheetView workbookViewId="0">
      <selection activeCell="E13" sqref="E13"/>
    </sheetView>
  </sheetViews>
  <sheetFormatPr defaultRowHeight="14.4" x14ac:dyDescent="0.3"/>
  <cols>
    <col min="1" max="1" width="21.5546875" bestFit="1" customWidth="1"/>
    <col min="2" max="4" width="9.5546875" bestFit="1" customWidth="1"/>
  </cols>
  <sheetData>
    <row r="1" spans="1:4" x14ac:dyDescent="0.3">
      <c r="A1" t="s">
        <v>102</v>
      </c>
    </row>
    <row r="2" spans="1:4" x14ac:dyDescent="0.3">
      <c r="A2" t="s">
        <v>106</v>
      </c>
    </row>
    <row r="4" spans="1:4" x14ac:dyDescent="0.3">
      <c r="B4" s="7" t="s">
        <v>1</v>
      </c>
      <c r="C4" s="7" t="s">
        <v>2</v>
      </c>
      <c r="D4" s="7" t="s">
        <v>3</v>
      </c>
    </row>
    <row r="5" spans="1:4" x14ac:dyDescent="0.3">
      <c r="A5" t="s">
        <v>104</v>
      </c>
      <c r="B5">
        <v>7915</v>
      </c>
      <c r="C5">
        <v>297</v>
      </c>
      <c r="D5">
        <v>474</v>
      </c>
    </row>
    <row r="6" spans="1:4" x14ac:dyDescent="0.3">
      <c r="A6" t="s">
        <v>103</v>
      </c>
      <c r="B6">
        <v>11724</v>
      </c>
      <c r="C6">
        <v>577</v>
      </c>
      <c r="D6">
        <v>697</v>
      </c>
    </row>
    <row r="7" spans="1:4" x14ac:dyDescent="0.3">
      <c r="A7" t="s">
        <v>105</v>
      </c>
      <c r="B7" s="10">
        <f>B6/B5</f>
        <v>1.4812381554011371</v>
      </c>
      <c r="C7" s="10">
        <f t="shared" ref="C7:D7" si="0">C6/C5</f>
        <v>1.9427609427609427</v>
      </c>
      <c r="D7" s="10">
        <f t="shared" si="0"/>
        <v>1.470464135021097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Haljava tee</vt:lpstr>
      <vt:lpstr>Saha tee</vt:lpstr>
      <vt:lpstr>Teisendustegurid</vt:lpstr>
    </vt:vector>
  </TitlesOfParts>
  <Company>Teede Tehnokeskus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Videoloendus koos teisendusega</dc:title>
  <dc:creator>Teede Tehnokeskus AS</dc:creator>
  <cp:keywords>Liiklusloendus</cp:keywords>
  <cp:lastModifiedBy>Stanislav Metlitski</cp:lastModifiedBy>
  <dcterms:created xsi:type="dcterms:W3CDTF">2021-12-14T20:14:54Z</dcterms:created>
  <dcterms:modified xsi:type="dcterms:W3CDTF">2021-12-16T09:00:32Z</dcterms:modified>
</cp:coreProperties>
</file>